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mc:AlternateContent xmlns:mc="http://schemas.openxmlformats.org/markup-compatibility/2006">
    <mc:Choice Requires="x15">
      <x15ac:absPath xmlns:x15ac="http://schemas.microsoft.com/office/spreadsheetml/2010/11/ac" url="/Users/clemco.av/Dropbox/CLEMCO.AV_DB/CLEMCO.HR/"/>
    </mc:Choice>
  </mc:AlternateContent>
  <xr:revisionPtr revIDLastSave="0" documentId="13_ncr:1_{F25F9EAB-1061-474A-820B-9BE770EED051}" xr6:coauthVersionLast="45" xr6:coauthVersionMax="45" xr10:uidLastSave="{00000000-0000-0000-0000-000000000000}"/>
  <bookViews>
    <workbookView xWindow="1340" yWindow="1920" windowWidth="32400" windowHeight="18340" tabRatio="572" xr2:uid="{00000000-000D-0000-FFFF-FFFF00000000}"/>
  </bookViews>
  <sheets>
    <sheet name="Title Page" sheetId="41" r:id="rId1"/>
    <sheet name="Monthly Breakdown " sheetId="26" r:id="rId2"/>
    <sheet name="Accrued Funds" sheetId="42" state="hidden" r:id="rId3"/>
    <sheet name="Sample" sheetId="12" r:id="rId4"/>
    <sheet name="January" sheetId="28" r:id="rId5"/>
    <sheet name="February" sheetId="29" r:id="rId6"/>
    <sheet name="March" sheetId="30" r:id="rId7"/>
    <sheet name="April" sheetId="31" r:id="rId8"/>
    <sheet name="May" sheetId="32" r:id="rId9"/>
    <sheet name="June" sheetId="33" r:id="rId10"/>
    <sheet name="July" sheetId="34" r:id="rId11"/>
    <sheet name="August" sheetId="35" r:id="rId12"/>
    <sheet name="September" sheetId="36" r:id="rId13"/>
    <sheet name="October" sheetId="37" r:id="rId14"/>
    <sheet name="November" sheetId="38" r:id="rId15"/>
    <sheet name="December" sheetId="39" r:id="rId16"/>
    <sheet name="Year to Date" sheetId="40" r:id="rId17"/>
    <sheet name="Mileage" sheetId="18" r:id="rId18"/>
  </sheets>
  <definedNames>
    <definedName name="Cash_beginning" localSheetId="7">#REF!</definedName>
    <definedName name="Cash_beginning" localSheetId="11">#REF!</definedName>
    <definedName name="Cash_beginning" localSheetId="15">#REF!</definedName>
    <definedName name="Cash_beginning" localSheetId="5">#REF!</definedName>
    <definedName name="Cash_beginning" localSheetId="4">#REF!</definedName>
    <definedName name="Cash_beginning" localSheetId="10">#REF!</definedName>
    <definedName name="Cash_beginning" localSheetId="9">#REF!</definedName>
    <definedName name="Cash_beginning" localSheetId="6">#REF!</definedName>
    <definedName name="Cash_beginning" localSheetId="8">#REF!</definedName>
    <definedName name="Cash_beginning" localSheetId="14">#REF!</definedName>
    <definedName name="Cash_beginning" localSheetId="13">#REF!</definedName>
    <definedName name="Cash_beginning" localSheetId="12">#REF!</definedName>
    <definedName name="Cash_beginning">#REF!</definedName>
    <definedName name="Cash_minimum" localSheetId="7">#REF!</definedName>
    <definedName name="Cash_minimum" localSheetId="11">#REF!</definedName>
    <definedName name="Cash_minimum" localSheetId="15">#REF!</definedName>
    <definedName name="Cash_minimum" localSheetId="5">#REF!</definedName>
    <definedName name="Cash_minimum" localSheetId="4">#REF!</definedName>
    <definedName name="Cash_minimum" localSheetId="10">#REF!</definedName>
    <definedName name="Cash_minimum" localSheetId="9">#REF!</definedName>
    <definedName name="Cash_minimum" localSheetId="6">#REF!</definedName>
    <definedName name="Cash_minimum" localSheetId="8">#REF!</definedName>
    <definedName name="Cash_minimum" localSheetId="14">#REF!</definedName>
    <definedName name="Cash_minimum" localSheetId="13">#REF!</definedName>
    <definedName name="Cash_minimum" localSheetId="12">#REF!</definedName>
    <definedName name="Cash_minimum">#REF!</definedName>
    <definedName name="Company_name" localSheetId="7">#REF!</definedName>
    <definedName name="Company_name" localSheetId="11">#REF!</definedName>
    <definedName name="Company_name" localSheetId="15">#REF!</definedName>
    <definedName name="Company_name" localSheetId="5">#REF!</definedName>
    <definedName name="Company_name" localSheetId="4">#REF!</definedName>
    <definedName name="Company_name" localSheetId="10">#REF!</definedName>
    <definedName name="Company_name" localSheetId="9">#REF!</definedName>
    <definedName name="Company_name" localSheetId="6">#REF!</definedName>
    <definedName name="Company_name" localSheetId="8">#REF!</definedName>
    <definedName name="Company_name" localSheetId="14">#REF!</definedName>
    <definedName name="Company_name" localSheetId="13">#REF!</definedName>
    <definedName name="Company_name" localSheetId="12">#REF!</definedName>
    <definedName name="Company_name">#REF!</definedName>
    <definedName name="_xlnm.Print_Area" localSheetId="7">April!$A$1:$V$112</definedName>
    <definedName name="_xlnm.Print_Area" localSheetId="11">August!$A$1:$V$112</definedName>
    <definedName name="_xlnm.Print_Area" localSheetId="15">December!$A$1:$V$112</definedName>
    <definedName name="_xlnm.Print_Area" localSheetId="5">February!$A$1:$V$112</definedName>
    <definedName name="_xlnm.Print_Area" localSheetId="4">January!$A$1:$V$112</definedName>
    <definedName name="_xlnm.Print_Area" localSheetId="10">July!$A$1:$V$112</definedName>
    <definedName name="_xlnm.Print_Area" localSheetId="9">June!$A$1:$V$112</definedName>
    <definedName name="_xlnm.Print_Area" localSheetId="6">March!$A$1:$V$112</definedName>
    <definedName name="_xlnm.Print_Area" localSheetId="8">May!$A$1:$V$112</definedName>
    <definedName name="_xlnm.Print_Area" localSheetId="14">November!$A$1:$V$112</definedName>
    <definedName name="_xlnm.Print_Area" localSheetId="13">October!$A$1:$V$112</definedName>
    <definedName name="_xlnm.Print_Area" localSheetId="3">Sample!$A$1:$P$55</definedName>
    <definedName name="_xlnm.Print_Area" localSheetId="12">September!$A$1:$V$112</definedName>
    <definedName name="_xlnm.Print_Area" localSheetId="0">'Title Page'!$A$1:$G$36</definedName>
    <definedName name="Start_date" localSheetId="7">#REF!</definedName>
    <definedName name="Start_date" localSheetId="11">#REF!</definedName>
    <definedName name="Start_date" localSheetId="15">#REF!</definedName>
    <definedName name="Start_date" localSheetId="5">#REF!</definedName>
    <definedName name="Start_date" localSheetId="4">#REF!</definedName>
    <definedName name="Start_date" localSheetId="10">#REF!</definedName>
    <definedName name="Start_date" localSheetId="9">#REF!</definedName>
    <definedName name="Start_date" localSheetId="6">#REF!</definedName>
    <definedName name="Start_date" localSheetId="8">#REF!</definedName>
    <definedName name="Start_date" localSheetId="14">#REF!</definedName>
    <definedName name="Start_date" localSheetId="13">#REF!</definedName>
    <definedName name="Start_date" localSheetId="12">#REF!</definedName>
    <definedName name="Start_dat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N11" i="29" l="1"/>
  <c r="N11" i="30"/>
  <c r="N11" i="31"/>
  <c r="N11" i="32"/>
  <c r="N11" i="33"/>
  <c r="N11" i="34"/>
  <c r="N11" i="35"/>
  <c r="N11" i="36"/>
  <c r="N11" i="37"/>
  <c r="N11" i="38"/>
  <c r="N11" i="39"/>
  <c r="N11" i="28"/>
  <c r="N11" i="12" l="1"/>
  <c r="H12" i="26" l="1"/>
  <c r="H11" i="26"/>
  <c r="H9" i="26"/>
  <c r="H10" i="26"/>
  <c r="K25" i="26"/>
  <c r="B9" i="42" l="1"/>
  <c r="C9" i="42"/>
  <c r="D9" i="42"/>
  <c r="D40" i="42"/>
  <c r="B40" i="42" l="1"/>
  <c r="C40" i="42"/>
  <c r="E40" i="42"/>
  <c r="F40" i="42"/>
  <c r="G40" i="42"/>
  <c r="H40" i="42"/>
  <c r="I40" i="42"/>
  <c r="J40" i="42"/>
  <c r="K40" i="42"/>
  <c r="L40" i="42"/>
  <c r="M40" i="42"/>
  <c r="N40" i="42"/>
  <c r="O40" i="42"/>
  <c r="P40" i="42"/>
  <c r="O9" i="42"/>
  <c r="P9" i="42"/>
  <c r="E9" i="42"/>
  <c r="F9" i="42"/>
  <c r="G9" i="42"/>
  <c r="H9" i="42"/>
  <c r="I9" i="42"/>
  <c r="J9" i="42"/>
  <c r="K9" i="42"/>
  <c r="L9" i="42"/>
  <c r="M9" i="42"/>
  <c r="N9" i="42"/>
  <c r="F5" i="26" l="1"/>
  <c r="G31" i="39" l="1"/>
  <c r="B37" i="40" s="1"/>
  <c r="G31" i="38"/>
  <c r="B36" i="40" s="1"/>
  <c r="G31" i="37"/>
  <c r="B35" i="40" s="1"/>
  <c r="G31" i="36"/>
  <c r="B34" i="40" s="1"/>
  <c r="G31" i="35"/>
  <c r="B33" i="40" s="1"/>
  <c r="G31" i="34"/>
  <c r="B32" i="40" s="1"/>
  <c r="G31" i="33"/>
  <c r="B31" i="40" s="1"/>
  <c r="G31" i="32"/>
  <c r="B30" i="40" s="1"/>
  <c r="G31" i="31"/>
  <c r="B29" i="40" s="1"/>
  <c r="G31" i="30"/>
  <c r="B28" i="40" s="1"/>
  <c r="G31" i="29"/>
  <c r="B27" i="40" s="1"/>
  <c r="G31" i="28"/>
  <c r="B26" i="40" s="1"/>
  <c r="P12" i="39"/>
  <c r="N4" i="40"/>
  <c r="N5" i="40"/>
  <c r="N6" i="40"/>
  <c r="N7" i="40"/>
  <c r="N8" i="40"/>
  <c r="N9" i="40"/>
  <c r="N10" i="40"/>
  <c r="N11" i="40"/>
  <c r="N12" i="40"/>
  <c r="N13" i="40"/>
  <c r="N14" i="40"/>
  <c r="N15" i="40"/>
  <c r="F12" i="40"/>
  <c r="G12" i="40"/>
  <c r="H12" i="40"/>
  <c r="F13" i="40"/>
  <c r="G13" i="40"/>
  <c r="H13" i="40"/>
  <c r="F14" i="40"/>
  <c r="G14" i="40"/>
  <c r="H14" i="40"/>
  <c r="F15" i="40"/>
  <c r="G15" i="40"/>
  <c r="H15" i="40"/>
  <c r="F5" i="40"/>
  <c r="G5" i="40"/>
  <c r="H5" i="40"/>
  <c r="F6" i="40"/>
  <c r="G6" i="40"/>
  <c r="H6" i="40"/>
  <c r="F7" i="40"/>
  <c r="G7" i="40"/>
  <c r="H7" i="40"/>
  <c r="F8" i="40"/>
  <c r="G8" i="40"/>
  <c r="H8" i="40"/>
  <c r="F9" i="40"/>
  <c r="G9" i="40"/>
  <c r="H9" i="40"/>
  <c r="F10" i="40"/>
  <c r="G10" i="40"/>
  <c r="H10" i="40"/>
  <c r="F11" i="40"/>
  <c r="G11" i="40"/>
  <c r="H11" i="40"/>
  <c r="F4" i="40"/>
  <c r="G4" i="40"/>
  <c r="H4" i="40"/>
  <c r="S135" i="40"/>
  <c r="G25" i="12"/>
  <c r="M5" i="31"/>
  <c r="N5" i="31"/>
  <c r="O5" i="31"/>
  <c r="M8" i="30"/>
  <c r="P8" i="30" s="1"/>
  <c r="N8" i="30"/>
  <c r="O8" i="30"/>
  <c r="M7" i="29"/>
  <c r="N7" i="29"/>
  <c r="O7" i="29"/>
  <c r="M7" i="28"/>
  <c r="N7" i="28"/>
  <c r="O7" i="28"/>
  <c r="S133" i="39"/>
  <c r="M4" i="39"/>
  <c r="N4" i="39"/>
  <c r="O4" i="39"/>
  <c r="M5" i="39"/>
  <c r="N5" i="39"/>
  <c r="O5" i="39"/>
  <c r="M6" i="39"/>
  <c r="N6" i="39"/>
  <c r="O6" i="39"/>
  <c r="M7" i="39"/>
  <c r="N7" i="39"/>
  <c r="O7" i="39"/>
  <c r="M8" i="39"/>
  <c r="N8" i="39"/>
  <c r="O8" i="39"/>
  <c r="M9" i="39"/>
  <c r="N9" i="39"/>
  <c r="O9" i="39"/>
  <c r="M10" i="39"/>
  <c r="N10" i="39"/>
  <c r="O10" i="39"/>
  <c r="L11" i="39"/>
  <c r="L15" i="40" s="1"/>
  <c r="K11" i="39"/>
  <c r="K15" i="40" s="1"/>
  <c r="J11" i="39"/>
  <c r="J15" i="40" s="1"/>
  <c r="I11" i="39"/>
  <c r="I15" i="40" s="1"/>
  <c r="E11" i="39"/>
  <c r="E15" i="40" s="1"/>
  <c r="D11" i="39"/>
  <c r="D15" i="40" s="1"/>
  <c r="C11" i="39"/>
  <c r="C15" i="40" s="1"/>
  <c r="B11" i="39"/>
  <c r="B15" i="40" s="1"/>
  <c r="S133" i="38"/>
  <c r="M4" i="38"/>
  <c r="N4" i="38"/>
  <c r="O4" i="38"/>
  <c r="M5" i="38"/>
  <c r="N5" i="38"/>
  <c r="O5" i="38"/>
  <c r="M6" i="38"/>
  <c r="N6" i="38"/>
  <c r="O6" i="38"/>
  <c r="M7" i="38"/>
  <c r="N7" i="38"/>
  <c r="O7" i="38"/>
  <c r="M8" i="38"/>
  <c r="N8" i="38"/>
  <c r="O8" i="38"/>
  <c r="M9" i="38"/>
  <c r="N9" i="38"/>
  <c r="O9" i="38"/>
  <c r="M10" i="38"/>
  <c r="N10" i="38"/>
  <c r="O10" i="38"/>
  <c r="L11" i="38"/>
  <c r="L14" i="40" s="1"/>
  <c r="K11" i="38"/>
  <c r="K14" i="40" s="1"/>
  <c r="J11" i="38"/>
  <c r="J14" i="40" s="1"/>
  <c r="I11" i="38"/>
  <c r="I14" i="40" s="1"/>
  <c r="E11" i="38"/>
  <c r="E14" i="40" s="1"/>
  <c r="D11" i="38"/>
  <c r="D14" i="40" s="1"/>
  <c r="C11" i="38"/>
  <c r="C14" i="40" s="1"/>
  <c r="B11" i="38"/>
  <c r="B14" i="40" s="1"/>
  <c r="S133" i="37"/>
  <c r="M4" i="37"/>
  <c r="N4" i="37"/>
  <c r="O4" i="37"/>
  <c r="M5" i="37"/>
  <c r="N5" i="37"/>
  <c r="O5" i="37"/>
  <c r="M6" i="37"/>
  <c r="N6" i="37"/>
  <c r="O6" i="37"/>
  <c r="M7" i="37"/>
  <c r="N7" i="37"/>
  <c r="O7" i="37"/>
  <c r="M8" i="37"/>
  <c r="N8" i="37"/>
  <c r="O8" i="37"/>
  <c r="M9" i="37"/>
  <c r="N9" i="37"/>
  <c r="O9" i="37"/>
  <c r="M10" i="37"/>
  <c r="N10" i="37"/>
  <c r="O10" i="37"/>
  <c r="L11" i="37"/>
  <c r="L13" i="40" s="1"/>
  <c r="K11" i="37"/>
  <c r="K13" i="40" s="1"/>
  <c r="J11" i="37"/>
  <c r="J13" i="40" s="1"/>
  <c r="I11" i="37"/>
  <c r="I13" i="40" s="1"/>
  <c r="E11" i="37"/>
  <c r="E13" i="40" s="1"/>
  <c r="D11" i="37"/>
  <c r="D13" i="40" s="1"/>
  <c r="C11" i="37"/>
  <c r="C13" i="40" s="1"/>
  <c r="B11" i="37"/>
  <c r="B13" i="40" s="1"/>
  <c r="S133" i="36"/>
  <c r="M4" i="36"/>
  <c r="N4" i="36"/>
  <c r="O4" i="36"/>
  <c r="M5" i="36"/>
  <c r="N5" i="36"/>
  <c r="O5" i="36"/>
  <c r="M6" i="36"/>
  <c r="N6" i="36"/>
  <c r="O6" i="36"/>
  <c r="M7" i="36"/>
  <c r="N7" i="36"/>
  <c r="O7" i="36"/>
  <c r="M8" i="36"/>
  <c r="N8" i="36"/>
  <c r="O8" i="36"/>
  <c r="M9" i="36"/>
  <c r="N9" i="36"/>
  <c r="O9" i="36"/>
  <c r="M10" i="36"/>
  <c r="P10" i="36" s="1"/>
  <c r="N10" i="36"/>
  <c r="O10" i="36"/>
  <c r="L11" i="36"/>
  <c r="L12" i="40" s="1"/>
  <c r="K11" i="36"/>
  <c r="K12" i="40" s="1"/>
  <c r="J11" i="36"/>
  <c r="J12" i="40" s="1"/>
  <c r="I11" i="36"/>
  <c r="I12" i="40" s="1"/>
  <c r="E11" i="36"/>
  <c r="E12" i="40" s="1"/>
  <c r="D11" i="36"/>
  <c r="D12" i="40" s="1"/>
  <c r="C11" i="36"/>
  <c r="C12" i="40" s="1"/>
  <c r="B11" i="36"/>
  <c r="B12" i="40" s="1"/>
  <c r="S133" i="35"/>
  <c r="M4" i="35"/>
  <c r="N4" i="35"/>
  <c r="O4" i="35"/>
  <c r="M5" i="35"/>
  <c r="N5" i="35"/>
  <c r="O5" i="35"/>
  <c r="M6" i="35"/>
  <c r="N6" i="35"/>
  <c r="O6" i="35"/>
  <c r="M7" i="35"/>
  <c r="N7" i="35"/>
  <c r="O7" i="35"/>
  <c r="M8" i="35"/>
  <c r="N8" i="35"/>
  <c r="O8" i="35"/>
  <c r="M9" i="35"/>
  <c r="N9" i="35"/>
  <c r="O9" i="35"/>
  <c r="M10" i="35"/>
  <c r="N10" i="35"/>
  <c r="O10" i="35"/>
  <c r="L11" i="35"/>
  <c r="L11" i="40" s="1"/>
  <c r="K11" i="35"/>
  <c r="K11" i="40" s="1"/>
  <c r="J11" i="35"/>
  <c r="J11" i="40" s="1"/>
  <c r="I11" i="35"/>
  <c r="I11" i="40" s="1"/>
  <c r="E11" i="35"/>
  <c r="E11" i="40" s="1"/>
  <c r="D11" i="35"/>
  <c r="D11" i="40" s="1"/>
  <c r="C11" i="35"/>
  <c r="C11" i="40" s="1"/>
  <c r="B11" i="35"/>
  <c r="B11" i="40" s="1"/>
  <c r="S133" i="34"/>
  <c r="M4" i="34"/>
  <c r="N4" i="34"/>
  <c r="O4" i="34"/>
  <c r="M5" i="34"/>
  <c r="N5" i="34"/>
  <c r="O5" i="34"/>
  <c r="M6" i="34"/>
  <c r="P6" i="34" s="1"/>
  <c r="N6" i="34"/>
  <c r="O6" i="34"/>
  <c r="M7" i="34"/>
  <c r="N7" i="34"/>
  <c r="O7" i="34"/>
  <c r="M8" i="34"/>
  <c r="N8" i="34"/>
  <c r="O8" i="34"/>
  <c r="M9" i="34"/>
  <c r="N9" i="34"/>
  <c r="O9" i="34"/>
  <c r="M10" i="34"/>
  <c r="N10" i="34"/>
  <c r="O10" i="34"/>
  <c r="L11" i="34"/>
  <c r="L10" i="40" s="1"/>
  <c r="K11" i="34"/>
  <c r="K10" i="40" s="1"/>
  <c r="J11" i="34"/>
  <c r="J10" i="40" s="1"/>
  <c r="I11" i="34"/>
  <c r="I10" i="40" s="1"/>
  <c r="E11" i="34"/>
  <c r="E10" i="40" s="1"/>
  <c r="D11" i="34"/>
  <c r="D10" i="40" s="1"/>
  <c r="C11" i="34"/>
  <c r="C10" i="40" s="1"/>
  <c r="B11" i="34"/>
  <c r="B10" i="40" s="1"/>
  <c r="S133" i="33"/>
  <c r="M4" i="33"/>
  <c r="N4" i="33"/>
  <c r="O4" i="33"/>
  <c r="M5" i="33"/>
  <c r="N5" i="33"/>
  <c r="O5" i="33"/>
  <c r="M6" i="33"/>
  <c r="N6" i="33"/>
  <c r="O6" i="33"/>
  <c r="M7" i="33"/>
  <c r="N7" i="33"/>
  <c r="O7" i="33"/>
  <c r="M8" i="33"/>
  <c r="N8" i="33"/>
  <c r="O8" i="33"/>
  <c r="M9" i="33"/>
  <c r="N9" i="33"/>
  <c r="O9" i="33"/>
  <c r="M10" i="33"/>
  <c r="N10" i="33"/>
  <c r="O10" i="33"/>
  <c r="L11" i="33"/>
  <c r="L9" i="40" s="1"/>
  <c r="K11" i="33"/>
  <c r="K9" i="40" s="1"/>
  <c r="J11" i="33"/>
  <c r="J9" i="40" s="1"/>
  <c r="I11" i="33"/>
  <c r="I9" i="40" s="1"/>
  <c r="E11" i="33"/>
  <c r="E9" i="40" s="1"/>
  <c r="D11" i="33"/>
  <c r="D9" i="40" s="1"/>
  <c r="C11" i="33"/>
  <c r="C9" i="40" s="1"/>
  <c r="B11" i="33"/>
  <c r="B9" i="40" s="1"/>
  <c r="S133" i="32"/>
  <c r="M4" i="32"/>
  <c r="N4" i="32"/>
  <c r="O4" i="32"/>
  <c r="M5" i="32"/>
  <c r="N5" i="32"/>
  <c r="O5" i="32"/>
  <c r="M6" i="32"/>
  <c r="N6" i="32"/>
  <c r="O6" i="32"/>
  <c r="M7" i="32"/>
  <c r="N7" i="32"/>
  <c r="O7" i="32"/>
  <c r="M8" i="32"/>
  <c r="N8" i="32"/>
  <c r="O8" i="32"/>
  <c r="M9" i="32"/>
  <c r="N9" i="32"/>
  <c r="O9" i="32"/>
  <c r="M10" i="32"/>
  <c r="N10" i="32"/>
  <c r="O10" i="32"/>
  <c r="L11" i="32"/>
  <c r="L8" i="40" s="1"/>
  <c r="K11" i="32"/>
  <c r="K8" i="40" s="1"/>
  <c r="J11" i="32"/>
  <c r="J8" i="40" s="1"/>
  <c r="I11" i="32"/>
  <c r="I8" i="40" s="1"/>
  <c r="E11" i="32"/>
  <c r="E8" i="40" s="1"/>
  <c r="D11" i="32"/>
  <c r="D8" i="40" s="1"/>
  <c r="C11" i="32"/>
  <c r="C8" i="40" s="1"/>
  <c r="B11" i="32"/>
  <c r="B8" i="40" s="1"/>
  <c r="S133" i="31"/>
  <c r="M4" i="31"/>
  <c r="N4" i="31"/>
  <c r="O4" i="31"/>
  <c r="M6" i="31"/>
  <c r="N6" i="31"/>
  <c r="O6" i="31"/>
  <c r="M7" i="31"/>
  <c r="N7" i="31"/>
  <c r="O7" i="31"/>
  <c r="M8" i="31"/>
  <c r="N8" i="31"/>
  <c r="O8" i="31"/>
  <c r="M9" i="31"/>
  <c r="N9" i="31"/>
  <c r="O9" i="31"/>
  <c r="M10" i="31"/>
  <c r="N10" i="31"/>
  <c r="O10" i="31"/>
  <c r="L11" i="31"/>
  <c r="L7" i="40" s="1"/>
  <c r="K11" i="31"/>
  <c r="K7" i="40" s="1"/>
  <c r="J11" i="31"/>
  <c r="J7" i="40" s="1"/>
  <c r="I11" i="31"/>
  <c r="I7" i="40" s="1"/>
  <c r="E11" i="31"/>
  <c r="E7" i="40" s="1"/>
  <c r="D11" i="31"/>
  <c r="D7" i="40" s="1"/>
  <c r="C11" i="31"/>
  <c r="C7" i="40" s="1"/>
  <c r="B11" i="31"/>
  <c r="B7" i="40" s="1"/>
  <c r="S133" i="30"/>
  <c r="M4" i="30"/>
  <c r="N4" i="30"/>
  <c r="O4" i="30"/>
  <c r="M5" i="30"/>
  <c r="N5" i="30"/>
  <c r="O5" i="30"/>
  <c r="M6" i="30"/>
  <c r="N6" i="30"/>
  <c r="O6" i="30"/>
  <c r="M7" i="30"/>
  <c r="N7" i="30"/>
  <c r="O7" i="30"/>
  <c r="M9" i="30"/>
  <c r="N9" i="30"/>
  <c r="O9" i="30"/>
  <c r="M10" i="30"/>
  <c r="N10" i="30"/>
  <c r="O10" i="30"/>
  <c r="L11" i="30"/>
  <c r="L6" i="40" s="1"/>
  <c r="K11" i="30"/>
  <c r="K6" i="40" s="1"/>
  <c r="J11" i="30"/>
  <c r="J6" i="40" s="1"/>
  <c r="I11" i="30"/>
  <c r="I6" i="40" s="1"/>
  <c r="E11" i="30"/>
  <c r="E6" i="40" s="1"/>
  <c r="D11" i="30"/>
  <c r="D6" i="40" s="1"/>
  <c r="C11" i="30"/>
  <c r="C6" i="40" s="1"/>
  <c r="B11" i="30"/>
  <c r="B6" i="40" s="1"/>
  <c r="S133" i="28"/>
  <c r="M4" i="28"/>
  <c r="N4" i="28"/>
  <c r="O4" i="28"/>
  <c r="M5" i="28"/>
  <c r="N5" i="28"/>
  <c r="O5" i="28"/>
  <c r="M6" i="28"/>
  <c r="N6" i="28"/>
  <c r="O6" i="28"/>
  <c r="M8" i="28"/>
  <c r="N8" i="28"/>
  <c r="O8" i="28"/>
  <c r="M9" i="28"/>
  <c r="N9" i="28"/>
  <c r="P9" i="28" s="1"/>
  <c r="O9" i="28"/>
  <c r="M10" i="28"/>
  <c r="N10" i="28"/>
  <c r="O10" i="28"/>
  <c r="L11" i="28"/>
  <c r="L4" i="40" s="1"/>
  <c r="K11" i="28"/>
  <c r="K4" i="40" s="1"/>
  <c r="J11" i="28"/>
  <c r="J4" i="40" s="1"/>
  <c r="I11" i="28"/>
  <c r="I4" i="40" s="1"/>
  <c r="E11" i="28"/>
  <c r="E4" i="40" s="1"/>
  <c r="D11" i="28"/>
  <c r="D4" i="40" s="1"/>
  <c r="C11" i="28"/>
  <c r="C4" i="40" s="1"/>
  <c r="B11" i="28"/>
  <c r="B4" i="40" s="1"/>
  <c r="S133" i="29"/>
  <c r="M4" i="29"/>
  <c r="N4" i="29"/>
  <c r="O4" i="29"/>
  <c r="M5" i="29"/>
  <c r="N5" i="29"/>
  <c r="O5" i="29"/>
  <c r="M6" i="29"/>
  <c r="N6" i="29"/>
  <c r="O6" i="29"/>
  <c r="M8" i="29"/>
  <c r="N8" i="29"/>
  <c r="P8" i="29" s="1"/>
  <c r="O8" i="29"/>
  <c r="M9" i="29"/>
  <c r="N9" i="29"/>
  <c r="O9" i="29"/>
  <c r="M10" i="29"/>
  <c r="N10" i="29"/>
  <c r="O10" i="29"/>
  <c r="P10" i="29"/>
  <c r="L11" i="29"/>
  <c r="L5" i="40" s="1"/>
  <c r="K11" i="29"/>
  <c r="K5" i="40" s="1"/>
  <c r="J11" i="29"/>
  <c r="J5" i="40" s="1"/>
  <c r="I11" i="29"/>
  <c r="I5" i="40" s="1"/>
  <c r="E11" i="29"/>
  <c r="E5" i="40" s="1"/>
  <c r="D11" i="29"/>
  <c r="D5" i="40" s="1"/>
  <c r="C11" i="29"/>
  <c r="C5" i="40" s="1"/>
  <c r="B11" i="29"/>
  <c r="B5" i="40" s="1"/>
  <c r="M7" i="12"/>
  <c r="N7" i="12"/>
  <c r="O7" i="12"/>
  <c r="M6" i="12"/>
  <c r="M5" i="12"/>
  <c r="M4" i="12"/>
  <c r="C11" i="12"/>
  <c r="B7" i="12"/>
  <c r="B5" i="12"/>
  <c r="N4" i="12"/>
  <c r="O4" i="12"/>
  <c r="M8" i="12"/>
  <c r="M9" i="12"/>
  <c r="M10" i="12"/>
  <c r="N5" i="12"/>
  <c r="N6" i="12"/>
  <c r="N8" i="12"/>
  <c r="N9" i="12"/>
  <c r="N10" i="12"/>
  <c r="O5" i="12"/>
  <c r="O6" i="12"/>
  <c r="O8" i="12"/>
  <c r="O9" i="12"/>
  <c r="O10" i="12"/>
  <c r="B6" i="12"/>
  <c r="D11" i="12"/>
  <c r="K11" i="12"/>
  <c r="L11" i="12"/>
  <c r="J11" i="12"/>
  <c r="I11" i="12"/>
  <c r="E11" i="12"/>
  <c r="B4" i="12"/>
  <c r="S133" i="12"/>
  <c r="P5" i="37" l="1"/>
  <c r="B11" i="12"/>
  <c r="P7" i="37"/>
  <c r="P6" i="28"/>
  <c r="P7" i="36"/>
  <c r="P9" i="12"/>
  <c r="P5" i="12"/>
  <c r="P9" i="32"/>
  <c r="P9" i="30"/>
  <c r="P7" i="34"/>
  <c r="P9" i="35"/>
  <c r="P4" i="39"/>
  <c r="P5" i="36"/>
  <c r="P9" i="36"/>
  <c r="P5" i="39"/>
  <c r="D16" i="40"/>
  <c r="P4" i="28"/>
  <c r="P5" i="32"/>
  <c r="P10" i="33"/>
  <c r="P9" i="34"/>
  <c r="P6" i="35"/>
  <c r="P8" i="37"/>
  <c r="P5" i="31"/>
  <c r="P7" i="12"/>
  <c r="O11" i="29"/>
  <c r="O5" i="40" s="1"/>
  <c r="P5" i="29"/>
  <c r="P7" i="33"/>
  <c r="O11" i="36"/>
  <c r="O12" i="40" s="1"/>
  <c r="O11" i="37"/>
  <c r="O13" i="40" s="1"/>
  <c r="P5" i="38"/>
  <c r="P7" i="39"/>
  <c r="P7" i="29"/>
  <c r="P4" i="30"/>
  <c r="P6" i="31"/>
  <c r="P9" i="33"/>
  <c r="P5" i="35"/>
  <c r="P7" i="38"/>
  <c r="P9" i="39"/>
  <c r="P10" i="30"/>
  <c r="P8" i="31"/>
  <c r="P8" i="34"/>
  <c r="P10" i="12"/>
  <c r="P6" i="30"/>
  <c r="P5" i="34"/>
  <c r="P9" i="37"/>
  <c r="P6" i="29"/>
  <c r="O11" i="28"/>
  <c r="O4" i="40" s="1"/>
  <c r="P4" i="31"/>
  <c r="P4" i="36"/>
  <c r="P6" i="38"/>
  <c r="P7" i="28"/>
  <c r="N16" i="40"/>
  <c r="P6" i="12"/>
  <c r="P8" i="12"/>
  <c r="M11" i="28"/>
  <c r="M4" i="40" s="1"/>
  <c r="P10" i="31"/>
  <c r="P7" i="32"/>
  <c r="P5" i="33"/>
  <c r="P7" i="35"/>
  <c r="P9" i="38"/>
  <c r="P4" i="32"/>
  <c r="P9" i="31"/>
  <c r="P6" i="32"/>
  <c r="P4" i="33"/>
  <c r="P10" i="38"/>
  <c r="O11" i="38"/>
  <c r="O14" i="40" s="1"/>
  <c r="P8" i="39"/>
  <c r="O11" i="12"/>
  <c r="M11" i="31"/>
  <c r="M7" i="40" s="1"/>
  <c r="P8" i="32"/>
  <c r="P6" i="33"/>
  <c r="P4" i="34"/>
  <c r="P10" i="39"/>
  <c r="O11" i="39"/>
  <c r="O15" i="40" s="1"/>
  <c r="O3" i="26"/>
  <c r="O5" i="26" s="1"/>
  <c r="P7" i="31"/>
  <c r="P8" i="38"/>
  <c r="P4" i="12"/>
  <c r="M11" i="29"/>
  <c r="M5" i="40" s="1"/>
  <c r="P10" i="32"/>
  <c r="O11" i="32"/>
  <c r="O8" i="40" s="1"/>
  <c r="P8" i="33"/>
  <c r="P4" i="35"/>
  <c r="P6" i="39"/>
  <c r="P5" i="28"/>
  <c r="P11" i="28" s="1"/>
  <c r="P5" i="30"/>
  <c r="O11" i="33"/>
  <c r="O9" i="40" s="1"/>
  <c r="O11" i="31"/>
  <c r="O7" i="40" s="1"/>
  <c r="P9" i="29"/>
  <c r="P8" i="28"/>
  <c r="P7" i="30"/>
  <c r="P10" i="34"/>
  <c r="O11" i="34"/>
  <c r="O10" i="40" s="1"/>
  <c r="P8" i="35"/>
  <c r="P6" i="36"/>
  <c r="P4" i="37"/>
  <c r="P10" i="37"/>
  <c r="P10" i="28"/>
  <c r="O11" i="30"/>
  <c r="O6" i="40" s="1"/>
  <c r="P10" i="35"/>
  <c r="O11" i="35"/>
  <c r="O11" i="40" s="1"/>
  <c r="P8" i="36"/>
  <c r="P6" i="37"/>
  <c r="P4" i="38"/>
  <c r="P12" i="32"/>
  <c r="J16" i="40"/>
  <c r="L16" i="40"/>
  <c r="B38" i="40"/>
  <c r="I16" i="40"/>
  <c r="K16" i="40"/>
  <c r="E16" i="40"/>
  <c r="B16" i="40"/>
  <c r="C16" i="40"/>
  <c r="P12" i="33"/>
  <c r="P12" i="34"/>
  <c r="M11" i="32"/>
  <c r="M8" i="40" s="1"/>
  <c r="M11" i="33"/>
  <c r="M9" i="40" s="1"/>
  <c r="M11" i="34"/>
  <c r="M10" i="40" s="1"/>
  <c r="M11" i="35"/>
  <c r="M11" i="40" s="1"/>
  <c r="M11" i="36"/>
  <c r="M12" i="40" s="1"/>
  <c r="M11" i="37"/>
  <c r="M13" i="40" s="1"/>
  <c r="M11" i="38"/>
  <c r="M14" i="40" s="1"/>
  <c r="M11" i="39"/>
  <c r="M15" i="40" s="1"/>
  <c r="P12" i="28"/>
  <c r="P12" i="35"/>
  <c r="M11" i="12"/>
  <c r="P12" i="12"/>
  <c r="P12" i="36"/>
  <c r="P12" i="29"/>
  <c r="P12" i="37"/>
  <c r="P4" i="29"/>
  <c r="M11" i="30"/>
  <c r="M6" i="40" s="1"/>
  <c r="M3" i="26"/>
  <c r="M5" i="26" s="1"/>
  <c r="B31" i="26" s="1"/>
  <c r="P12" i="30"/>
  <c r="P12" i="38"/>
  <c r="P12" i="31"/>
  <c r="P11" i="36" l="1"/>
  <c r="P11" i="31"/>
  <c r="P7" i="40" s="1"/>
  <c r="P11" i="39"/>
  <c r="P15" i="40" s="1"/>
  <c r="O16" i="40"/>
  <c r="P11" i="30"/>
  <c r="P13" i="30" s="1"/>
  <c r="C5" i="26" s="1"/>
  <c r="P13" i="34"/>
  <c r="C9" i="26" s="1"/>
  <c r="P11" i="29"/>
  <c r="P5" i="40" s="1"/>
  <c r="P11" i="38"/>
  <c r="P14" i="40" s="1"/>
  <c r="P11" i="37"/>
  <c r="B12" i="26" s="1"/>
  <c r="P11" i="34"/>
  <c r="P10" i="40" s="1"/>
  <c r="P11" i="12"/>
  <c r="P13" i="12" s="1"/>
  <c r="P4" i="40"/>
  <c r="B3" i="26"/>
  <c r="P11" i="33"/>
  <c r="P13" i="33" s="1"/>
  <c r="C8" i="26" s="1"/>
  <c r="P11" i="32"/>
  <c r="M16" i="40"/>
  <c r="B6" i="26"/>
  <c r="P13" i="28"/>
  <c r="C3" i="26" s="1"/>
  <c r="P11" i="35"/>
  <c r="P13" i="36"/>
  <c r="C11" i="26" s="1"/>
  <c r="P12" i="40"/>
  <c r="B11" i="26"/>
  <c r="B14" i="26" l="1"/>
  <c r="P13" i="39"/>
  <c r="C14" i="26" s="1"/>
  <c r="B9" i="26"/>
  <c r="P6" i="40"/>
  <c r="B5" i="26"/>
  <c r="P13" i="31"/>
  <c r="C6" i="26" s="1"/>
  <c r="B13" i="26"/>
  <c r="P13" i="37"/>
  <c r="C12" i="26" s="1"/>
  <c r="P13" i="40"/>
  <c r="P13" i="38"/>
  <c r="C13" i="26" s="1"/>
  <c r="B4" i="26"/>
  <c r="P13" i="29"/>
  <c r="C4" i="26" s="1"/>
  <c r="P9" i="40"/>
  <c r="B8" i="26"/>
  <c r="P11" i="40"/>
  <c r="B10" i="26"/>
  <c r="P13" i="35"/>
  <c r="C10" i="26" s="1"/>
  <c r="P8" i="40"/>
  <c r="P13" i="32"/>
  <c r="C7" i="26" s="1"/>
  <c r="B7" i="26"/>
  <c r="P16" i="40" l="1"/>
  <c r="B15" i="26"/>
  <c r="B30" i="26" s="1"/>
  <c r="B32" i="26" s="1"/>
</calcChain>
</file>

<file path=xl/sharedStrings.xml><?xml version="1.0" encoding="utf-8"?>
<sst xmlns="http://schemas.openxmlformats.org/spreadsheetml/2006/main" count="564" uniqueCount="136">
  <si>
    <t>Income</t>
  </si>
  <si>
    <t>Retirement</t>
  </si>
  <si>
    <t>Date</t>
  </si>
  <si>
    <t>Amount</t>
  </si>
  <si>
    <t>Total</t>
  </si>
  <si>
    <t>June</t>
  </si>
  <si>
    <t>Job</t>
  </si>
  <si>
    <t>Gross</t>
  </si>
  <si>
    <t>W2</t>
  </si>
  <si>
    <t>Expenses</t>
  </si>
  <si>
    <t>Not Taxed</t>
  </si>
  <si>
    <t>Date Worked</t>
  </si>
  <si>
    <t>Date Paid</t>
  </si>
  <si>
    <t>W2 Mileage</t>
  </si>
  <si>
    <t>1099 Mileage</t>
  </si>
  <si>
    <t>1099 Days Worked</t>
  </si>
  <si>
    <t>W2 Days Worked</t>
  </si>
  <si>
    <t>Net</t>
  </si>
  <si>
    <t>Taxes to be Set Aside</t>
  </si>
  <si>
    <t>Business Expenses</t>
  </si>
  <si>
    <t xml:space="preserve">Location </t>
  </si>
  <si>
    <t>Account</t>
  </si>
  <si>
    <t>Description</t>
  </si>
  <si>
    <t>Total Personal Expenses</t>
  </si>
  <si>
    <t>July</t>
  </si>
  <si>
    <t>August</t>
  </si>
  <si>
    <t>September</t>
  </si>
  <si>
    <t>October</t>
  </si>
  <si>
    <t>November</t>
  </si>
  <si>
    <t>Dolphin/ Swan</t>
  </si>
  <si>
    <t>Marriot World Center</t>
  </si>
  <si>
    <t>Gaylord Palms</t>
  </si>
  <si>
    <t>OCCC</t>
  </si>
  <si>
    <t>Amway Arena</t>
  </si>
  <si>
    <t>RDV</t>
  </si>
  <si>
    <t>UCF</t>
  </si>
  <si>
    <t>Gainesville</t>
  </si>
  <si>
    <t>Lakeland Center</t>
  </si>
  <si>
    <t>Trop</t>
  </si>
  <si>
    <t>Legends/ Raymond James</t>
  </si>
  <si>
    <t>TPA</t>
  </si>
  <si>
    <t>St. Pete Forum</t>
  </si>
  <si>
    <t>USF</t>
  </si>
  <si>
    <t>January</t>
  </si>
  <si>
    <t>February</t>
  </si>
  <si>
    <t>March</t>
  </si>
  <si>
    <t>April</t>
  </si>
  <si>
    <t>May</t>
  </si>
  <si>
    <t>December</t>
  </si>
  <si>
    <t>Monthly Budget</t>
  </si>
  <si>
    <t>Annual Budget</t>
  </si>
  <si>
    <t>Days/Month</t>
  </si>
  <si>
    <t>Rent</t>
  </si>
  <si>
    <t>Electric Bill</t>
  </si>
  <si>
    <t>Water Bill</t>
  </si>
  <si>
    <t>Car Note</t>
  </si>
  <si>
    <t>Car Insurance</t>
  </si>
  <si>
    <t>Cushion</t>
  </si>
  <si>
    <t>Roundtrip Milage Rundown</t>
  </si>
  <si>
    <t>Company Name- Show Name</t>
  </si>
  <si>
    <t>Sample</t>
  </si>
  <si>
    <t>Monthly Earnings &amp; Over/Under</t>
  </si>
  <si>
    <t>miles</t>
  </si>
  <si>
    <t>Fill in the amount you made in 1099 labor</t>
  </si>
  <si>
    <t>Fill in the amount you made in W2 labor</t>
  </si>
  <si>
    <t>If the income is not taxed, place a 1 in this column</t>
  </si>
  <si>
    <t>Fill in the dates of the show</t>
  </si>
  <si>
    <t>Fill in the date you were paid and unhighlight the job name</t>
  </si>
  <si>
    <t>Fill in your mileage for a pre-taxed job</t>
  </si>
  <si>
    <t>Fill in your mileage for a nontaxed job</t>
  </si>
  <si>
    <t>Fill in the number of days for a nontaxed job</t>
  </si>
  <si>
    <t>Fill in the number of days for a pre-taxed job</t>
  </si>
  <si>
    <t>AmEx</t>
  </si>
  <si>
    <t>Show Name Parking</t>
  </si>
  <si>
    <t>WF</t>
  </si>
  <si>
    <t>Dolphin Hotel and Resort</t>
  </si>
  <si>
    <t>Year to Date</t>
  </si>
  <si>
    <t>etc.</t>
  </si>
  <si>
    <t>Lowest Day Rate</t>
  </si>
  <si>
    <t>Months</t>
  </si>
  <si>
    <t>If you earn more money than your expenses in one month, roll that money over into the next month. The key is to work towards earning your Annual Budget, not your Monthly Budget.</t>
  </si>
  <si>
    <t>Savings</t>
  </si>
  <si>
    <t>(How many miles do you drive from your home to your various work venues?)</t>
  </si>
  <si>
    <t>Highlighted jobs signify they have not yet been paid.</t>
  </si>
  <si>
    <t>Fill in the amount of your expenses for this job</t>
  </si>
  <si>
    <t>Accruing Funds</t>
  </si>
  <si>
    <t>Bill Total</t>
  </si>
  <si>
    <t>Number of Months to Save Until Bill is Due</t>
  </si>
  <si>
    <t>Fill in your monthly expenses. If you have an annual or quarterly expense, divide it by the number of months to figure out how much you need to save each month to pay that bill when it's due.</t>
  </si>
  <si>
    <t>Input you Lowest Day Rate to fit your skill set. This will help you know how many days per month you need to work to meet your budget</t>
  </si>
  <si>
    <t>Month</t>
  </si>
  <si>
    <t xml:space="preserve">  </t>
  </si>
  <si>
    <t xml:space="preserve"> </t>
  </si>
  <si>
    <t>Accrued Funds</t>
  </si>
  <si>
    <t>Bill</t>
  </si>
  <si>
    <t>Accrued Fund 1</t>
  </si>
  <si>
    <t>Accrued Fund 2</t>
  </si>
  <si>
    <t>Accrued Fund 3</t>
  </si>
  <si>
    <t>Accrued Fund 4</t>
  </si>
  <si>
    <t>Accrued Fund 5</t>
  </si>
  <si>
    <t>Accrued Fund 6</t>
  </si>
  <si>
    <t>Accrued Fund 7</t>
  </si>
  <si>
    <t>Accrued Fund 8</t>
  </si>
  <si>
    <t>Accrued Fund 9</t>
  </si>
  <si>
    <t>Accrued Fund 10</t>
  </si>
  <si>
    <t>Accrued Fund 11</t>
  </si>
  <si>
    <t>Sample 1</t>
  </si>
  <si>
    <t>Sample 2</t>
  </si>
  <si>
    <t>Accrued Fund 12</t>
  </si>
  <si>
    <t>Term in Months</t>
  </si>
  <si>
    <t>Accrued Amount/ Month</t>
  </si>
  <si>
    <t>Month(s) Due</t>
  </si>
  <si>
    <t>March, June, September, December</t>
  </si>
  <si>
    <t>Winter Vacation Fund</t>
  </si>
  <si>
    <t xml:space="preserve"> New Car Down Payment</t>
  </si>
  <si>
    <t>Accrue, according to Merriam-Webster's Dictionary, means to accumulate or be added periodically. What we are doing here is growing funds in a "bucket" to save for the due date of the expense.</t>
  </si>
  <si>
    <t>Fuel</t>
  </si>
  <si>
    <t>Maintenance</t>
  </si>
  <si>
    <t>Auto Tags</t>
  </si>
  <si>
    <t>Health Insurance</t>
  </si>
  <si>
    <t>Netflix</t>
  </si>
  <si>
    <t>Amazon Prime</t>
  </si>
  <si>
    <t>Clothing</t>
  </si>
  <si>
    <t>Entertainment</t>
  </si>
  <si>
    <t>Groceries</t>
  </si>
  <si>
    <t>Loan Payments</t>
  </si>
  <si>
    <t>401K</t>
  </si>
  <si>
    <t>Professional Development</t>
  </si>
  <si>
    <t>Phone/Internet Bill</t>
  </si>
  <si>
    <t>Annual</t>
  </si>
  <si>
    <t>Monthly</t>
  </si>
  <si>
    <t>Annual Net Earnings</t>
  </si>
  <si>
    <t>Year To Date Earnings</t>
  </si>
  <si>
    <t>1/12-17/20</t>
  </si>
  <si>
    <t>1/26-29/20</t>
  </si>
  <si>
    <t>Contact our Budgeting and Bookkeeping Specialist at www.clemcohr.com/ for additional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</si>
</sst>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m/d/yy;@"/>
    <numFmt numFmtId="165" formatCode="0;[Red]0"/>
    <numFmt numFmtId="166" formatCode="##,###,##0.00"/>
    <numFmt numFmtId="167" formatCode="_(#,##0.00_);\(#,##0.00\)"/>
    <numFmt numFmtId="168" formatCode="&quot;$&quot;#,##0.00;[Red]\-&quot;$&quot;#,##0.00"/>
    <numFmt numFmtId="169" formatCode="m/d/yyyy;@"/>
    <numFmt numFmtId="170" formatCode="0.0"/>
  </numFmts>
  <fonts count="26" x14ac:knownFonts="1">
    <font>
      <sz val="10"/>
      <name val="Arial"/>
    </font>
    <font>
      <sz val="12"/>
      <color theme="1"/>
      <name val="Calibri"/>
      <family val="2"/>
      <scheme val="minor"/>
    </font>
    <font>
      <sz val="12"/>
      <color theme="1"/>
      <name val="Calibri"/>
      <family val="2"/>
      <scheme val="minor"/>
    </font>
    <font>
      <sz val="10"/>
      <name val="Arial"/>
      <family val="2"/>
    </font>
    <font>
      <sz val="12"/>
      <name val="Arial"/>
      <family val="2"/>
    </font>
    <font>
      <b/>
      <sz val="10"/>
      <name val="Arial"/>
      <family val="2"/>
    </font>
    <font>
      <b/>
      <sz val="14"/>
      <name val="Arial"/>
      <family val="2"/>
    </font>
    <font>
      <u/>
      <sz val="22"/>
      <color rgb="FFFFCC00"/>
      <name val="Arial"/>
      <family val="2"/>
    </font>
    <font>
      <u/>
      <sz val="12"/>
      <color rgb="FFFFCC00"/>
      <name val="Arial"/>
      <family val="2"/>
    </font>
    <font>
      <sz val="10"/>
      <color rgb="FFFF0000"/>
      <name val="Arial"/>
      <family val="2"/>
    </font>
    <font>
      <sz val="8"/>
      <name val="Arial"/>
      <family val="2"/>
    </font>
    <font>
      <sz val="12"/>
      <color rgb="FFFF0000"/>
      <name val="Arial"/>
      <family val="2"/>
    </font>
    <font>
      <b/>
      <sz val="14"/>
      <color rgb="FFFF0000"/>
      <name val="Arial"/>
      <family val="2"/>
    </font>
    <font>
      <b/>
      <sz val="10"/>
      <color rgb="FFFFFFFF"/>
      <name val="Arial"/>
      <family val="2"/>
    </font>
    <font>
      <sz val="9"/>
      <name val="Arial"/>
      <family val="2"/>
    </font>
    <font>
      <b/>
      <sz val="11"/>
      <color rgb="FFFF0000"/>
      <name val="Calibri"/>
      <family val="2"/>
    </font>
    <font>
      <b/>
      <sz val="10"/>
      <color rgb="FFFF0000"/>
      <name val="Arial"/>
      <family val="2"/>
    </font>
    <font>
      <i/>
      <sz val="10"/>
      <name val="Arial"/>
      <family val="2"/>
    </font>
    <font>
      <sz val="11"/>
      <name val="Calibri"/>
      <family val="2"/>
    </font>
    <font>
      <u/>
      <sz val="10"/>
      <color theme="10"/>
      <name val="Arial"/>
      <family val="2"/>
    </font>
    <font>
      <u/>
      <sz val="10"/>
      <color theme="11"/>
      <name val="Arial"/>
      <family val="2"/>
    </font>
    <font>
      <sz val="14"/>
      <name val="Arial"/>
      <family val="2"/>
    </font>
    <font>
      <sz val="11"/>
      <name val="Arial"/>
      <family val="2"/>
    </font>
    <font>
      <sz val="10"/>
      <color theme="0"/>
      <name val="Arial"/>
      <family val="2"/>
    </font>
    <font>
      <sz val="16"/>
      <color theme="0"/>
      <name val="Futura Medium"/>
    </font>
    <font>
      <u/>
      <sz val="14"/>
      <name val="Arial"/>
      <family val="2"/>
    </font>
  </fonts>
  <fills count="13">
    <fill>
      <patternFill patternType="none"/>
    </fill>
    <fill>
      <patternFill patternType="gray125"/>
    </fill>
    <fill>
      <patternFill patternType="solid">
        <fgColor rgb="FFFFFF00"/>
        <bgColor indexed="64"/>
      </patternFill>
    </fill>
    <fill>
      <patternFill patternType="solid">
        <fgColor rgb="FF000000"/>
        <bgColor rgb="FF000000"/>
      </patternFill>
    </fill>
    <fill>
      <patternFill patternType="solid">
        <fgColor rgb="FF00FF00"/>
        <bgColor rgb="FF000000"/>
      </patternFill>
    </fill>
    <fill>
      <patternFill patternType="solid">
        <fgColor rgb="FFCC99FF"/>
        <bgColor rgb="FF000000"/>
      </patternFill>
    </fill>
    <fill>
      <patternFill patternType="solid">
        <fgColor theme="3" tint="0.79998168889431442"/>
        <bgColor rgb="FF000000"/>
      </patternFill>
    </fill>
    <fill>
      <patternFill patternType="solid">
        <fgColor theme="0" tint="-0.499984740745262"/>
        <bgColor indexed="64"/>
      </patternFill>
    </fill>
    <fill>
      <patternFill patternType="solid">
        <fgColor theme="0" tint="-0.499984740745262"/>
        <bgColor rgb="FF000000"/>
      </patternFill>
    </fill>
    <fill>
      <patternFill patternType="solid">
        <fgColor theme="3" tint="0.79998168889431442"/>
        <bgColor indexed="64"/>
      </patternFill>
    </fill>
    <fill>
      <patternFill patternType="solid">
        <fgColor rgb="FF191818"/>
        <bgColor indexed="64"/>
      </patternFill>
    </fill>
    <fill>
      <patternFill patternType="solid">
        <fgColor theme="6" tint="0.79998168889431442"/>
        <bgColor indexed="64"/>
      </patternFill>
    </fill>
    <fill>
      <patternFill patternType="solid">
        <fgColor theme="5" tint="0.79998168889431442"/>
        <bgColor indexed="64"/>
      </patternFill>
    </fill>
  </fills>
  <borders count="18">
    <border>
      <left/>
      <right/>
      <top/>
      <bottom/>
      <diagonal/>
    </border>
    <border>
      <left/>
      <right/>
      <top/>
      <bottom style="thin">
        <color auto="1"/>
      </bottom>
      <diagonal/>
    </border>
    <border>
      <left/>
      <right/>
      <top style="thin">
        <color auto="1"/>
      </top>
      <bottom/>
      <diagonal/>
    </border>
    <border>
      <left/>
      <right/>
      <top/>
      <bottom style="medium">
        <color indexed="0"/>
      </bottom>
      <diagonal/>
    </border>
    <border>
      <left/>
      <right/>
      <top style="thin">
        <color indexed="0"/>
      </top>
      <bottom style="double">
        <color indexed="0"/>
      </bottom>
      <diagonal/>
    </border>
    <border>
      <left style="medium">
        <color indexed="0"/>
      </left>
      <right style="medium">
        <color indexed="0"/>
      </right>
      <top style="thin">
        <color indexed="0"/>
      </top>
      <bottom style="double">
        <color indexed="0"/>
      </bottom>
      <diagonal/>
    </border>
    <border>
      <left/>
      <right/>
      <top/>
      <bottom style="medium">
        <color auto="1"/>
      </bottom>
      <diagonal/>
    </border>
    <border>
      <left/>
      <right/>
      <top style="medium">
        <color auto="1"/>
      </top>
      <bottom style="medium">
        <color auto="1"/>
      </bottom>
      <diagonal/>
    </border>
    <border>
      <left/>
      <right/>
      <top style="medium">
        <color auto="1"/>
      </top>
      <bottom/>
      <diagonal/>
    </border>
    <border>
      <left/>
      <right/>
      <top/>
      <bottom style="double">
        <color indexed="0"/>
      </bottom>
      <diagonal/>
    </border>
    <border>
      <left style="thin">
        <color indexed="0"/>
      </left>
      <right style="thin">
        <color indexed="0"/>
      </right>
      <top style="thin">
        <color indexed="0"/>
      </top>
      <bottom/>
      <diagonal/>
    </border>
    <border>
      <left style="thin">
        <color indexed="0"/>
      </left>
      <right style="thin">
        <color indexed="0"/>
      </right>
      <top/>
      <bottom/>
      <diagonal/>
    </border>
    <border>
      <left/>
      <right/>
      <top style="thin">
        <color auto="1"/>
      </top>
      <bottom style="double">
        <color auto="1"/>
      </bottom>
      <diagonal/>
    </border>
    <border>
      <left/>
      <right/>
      <top style="medium">
        <color auto="1"/>
      </top>
      <bottom style="medium">
        <color indexed="0"/>
      </bottom>
      <diagonal/>
    </border>
    <border>
      <left style="thin">
        <color indexed="0"/>
      </left>
      <right style="thin">
        <color indexed="0"/>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127">
    <xf numFmtId="0" fontId="0"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 fillId="0" borderId="0"/>
    <xf numFmtId="44" fontId="1" fillId="0" borderId="0" applyFont="0" applyFill="0" applyBorder="0" applyAlignment="0" applyProtection="0"/>
    <xf numFmtId="44" fontId="3"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176">
    <xf numFmtId="0" fontId="0" fillId="0" borderId="0" xfId="0"/>
    <xf numFmtId="0" fontId="7" fillId="3" borderId="0" xfId="0" applyFont="1" applyFill="1" applyBorder="1" applyAlignment="1">
      <alignment horizontal="center"/>
    </xf>
    <xf numFmtId="0" fontId="21" fillId="0" borderId="0" xfId="0" applyFont="1"/>
    <xf numFmtId="44" fontId="21" fillId="0" borderId="0" xfId="0" applyNumberFormat="1" applyFont="1"/>
    <xf numFmtId="44" fontId="21" fillId="0" borderId="12" xfId="0" applyNumberFormat="1" applyFont="1" applyBorder="1"/>
    <xf numFmtId="0" fontId="7" fillId="3" borderId="0" xfId="0" applyFont="1" applyFill="1" applyBorder="1" applyAlignment="1"/>
    <xf numFmtId="0" fontId="7" fillId="0" borderId="0" xfId="0" applyFont="1" applyFill="1" applyBorder="1" applyAlignment="1"/>
    <xf numFmtId="0" fontId="0" fillId="0" borderId="0" xfId="0" applyAlignment="1">
      <alignment horizontal="left"/>
    </xf>
    <xf numFmtId="170" fontId="0" fillId="0" borderId="0" xfId="0" applyNumberFormat="1" applyAlignment="1">
      <alignment horizontal="center"/>
    </xf>
    <xf numFmtId="0" fontId="3" fillId="0" borderId="0" xfId="0" applyFont="1" applyBorder="1" applyProtection="1">
      <protection locked="0"/>
    </xf>
    <xf numFmtId="0" fontId="7" fillId="3" borderId="0" xfId="0" applyFont="1" applyFill="1" applyBorder="1" applyAlignment="1" applyProtection="1">
      <alignment horizontal="center"/>
      <protection locked="0"/>
    </xf>
    <xf numFmtId="4" fontId="8" fillId="0" borderId="0" xfId="0" applyNumberFormat="1" applyFont="1" applyBorder="1" applyAlignment="1" applyProtection="1">
      <alignment horizontal="center"/>
      <protection locked="0"/>
    </xf>
    <xf numFmtId="0" fontId="8" fillId="0" borderId="0" xfId="0" applyFont="1" applyBorder="1" applyAlignment="1" applyProtection="1">
      <alignment horizontal="center"/>
      <protection locked="0"/>
    </xf>
    <xf numFmtId="14" fontId="4" fillId="0" borderId="0" xfId="0" applyNumberFormat="1"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0" xfId="0" applyFont="1" applyBorder="1" applyProtection="1">
      <protection locked="0"/>
    </xf>
    <xf numFmtId="0" fontId="3" fillId="0" borderId="0" xfId="0" applyFont="1" applyBorder="1" applyAlignment="1" applyProtection="1">
      <alignment horizontal="center"/>
      <protection locked="0"/>
    </xf>
    <xf numFmtId="4" fontId="4" fillId="0" borderId="0" xfId="0" applyNumberFormat="1" applyFont="1" applyBorder="1" applyProtection="1">
      <protection locked="0"/>
    </xf>
    <xf numFmtId="165" fontId="4" fillId="0" borderId="0" xfId="0" applyNumberFormat="1" applyFont="1" applyBorder="1" applyAlignment="1" applyProtection="1">
      <alignment horizontal="center"/>
      <protection locked="0"/>
    </xf>
    <xf numFmtId="9" fontId="5" fillId="0" borderId="0" xfId="0" applyNumberFormat="1" applyFont="1" applyBorder="1" applyAlignment="1" applyProtection="1">
      <alignment horizontal="center"/>
      <protection locked="0"/>
    </xf>
    <xf numFmtId="0" fontId="5" fillId="0" borderId="3" xfId="0" applyFont="1" applyBorder="1" applyAlignment="1" applyProtection="1">
      <alignment horizontal="center" wrapText="1"/>
      <protection locked="0"/>
    </xf>
    <xf numFmtId="4" fontId="5" fillId="0" borderId="3" xfId="0" applyNumberFormat="1" applyFont="1" applyBorder="1" applyAlignment="1" applyProtection="1">
      <alignment horizontal="center" wrapText="1"/>
      <protection locked="0"/>
    </xf>
    <xf numFmtId="14" fontId="5" fillId="0" borderId="3" xfId="0" applyNumberFormat="1" applyFont="1" applyBorder="1" applyAlignment="1" applyProtection="1">
      <alignment horizontal="center" wrapText="1"/>
      <protection locked="0"/>
    </xf>
    <xf numFmtId="164" fontId="5" fillId="0" borderId="3" xfId="0" applyNumberFormat="1" applyFont="1" applyBorder="1" applyAlignment="1" applyProtection="1">
      <alignment horizontal="center" wrapText="1"/>
      <protection locked="0"/>
    </xf>
    <xf numFmtId="14" fontId="5" fillId="0" borderId="3" xfId="0" applyNumberFormat="1" applyFont="1" applyBorder="1" applyAlignment="1" applyProtection="1">
      <alignment horizontal="center"/>
      <protection locked="0"/>
    </xf>
    <xf numFmtId="0" fontId="5" fillId="0" borderId="3" xfId="0" applyFont="1" applyBorder="1" applyAlignment="1" applyProtection="1">
      <alignment horizontal="center"/>
      <protection locked="0"/>
    </xf>
    <xf numFmtId="0" fontId="0" fillId="2" borderId="0" xfId="0" applyFont="1" applyFill="1" applyBorder="1" applyProtection="1">
      <protection locked="0"/>
    </xf>
    <xf numFmtId="44" fontId="3" fillId="0" borderId="0" xfId="0" applyNumberFormat="1" applyFont="1" applyFill="1" applyBorder="1" applyProtection="1">
      <protection locked="0"/>
    </xf>
    <xf numFmtId="44" fontId="3" fillId="0" borderId="0" xfId="0" applyNumberFormat="1" applyFont="1" applyBorder="1" applyProtection="1">
      <protection locked="0"/>
    </xf>
    <xf numFmtId="165" fontId="9" fillId="0" borderId="0" xfId="0" applyNumberFormat="1" applyFont="1" applyBorder="1" applyAlignment="1" applyProtection="1">
      <alignment horizontal="center"/>
      <protection locked="0"/>
    </xf>
    <xf numFmtId="164" fontId="0" fillId="0" borderId="0" xfId="0" applyNumberFormat="1" applyFont="1" applyBorder="1" applyAlignment="1" applyProtection="1">
      <alignment horizontal="center"/>
      <protection locked="0"/>
    </xf>
    <xf numFmtId="14" fontId="3" fillId="0" borderId="0" xfId="0" applyNumberFormat="1" applyFont="1" applyBorder="1" applyAlignment="1" applyProtection="1">
      <alignment horizontal="center"/>
      <protection locked="0"/>
    </xf>
    <xf numFmtId="0" fontId="9" fillId="0" borderId="0" xfId="0" applyFont="1" applyBorder="1" applyAlignment="1" applyProtection="1">
      <alignment horizontal="center"/>
      <protection locked="0"/>
    </xf>
    <xf numFmtId="44" fontId="3" fillId="0" borderId="0" xfId="14" applyFont="1" applyBorder="1" applyProtection="1">
      <protection locked="0"/>
    </xf>
    <xf numFmtId="166" fontId="10" fillId="0" borderId="0" xfId="0" applyNumberFormat="1" applyFont="1" applyBorder="1" applyAlignment="1" applyProtection="1">
      <alignment horizontal="center" wrapText="1"/>
      <protection locked="0"/>
    </xf>
    <xf numFmtId="0" fontId="0" fillId="0" borderId="0" xfId="0" applyFont="1" applyFill="1" applyBorder="1" applyProtection="1">
      <protection locked="0"/>
    </xf>
    <xf numFmtId="14" fontId="0" fillId="0" borderId="0" xfId="0" applyNumberFormat="1" applyFont="1" applyBorder="1" applyAlignment="1" applyProtection="1">
      <alignment horizontal="center"/>
      <protection locked="0"/>
    </xf>
    <xf numFmtId="0" fontId="3" fillId="0" borderId="4" xfId="0" applyFont="1" applyBorder="1" applyProtection="1">
      <protection locked="0"/>
    </xf>
    <xf numFmtId="44" fontId="5" fillId="0" borderId="4" xfId="0" applyNumberFormat="1" applyFont="1" applyBorder="1" applyProtection="1">
      <protection locked="0"/>
    </xf>
    <xf numFmtId="165" fontId="9" fillId="0" borderId="4" xfId="0" applyNumberFormat="1" applyFont="1" applyBorder="1" applyAlignment="1" applyProtection="1">
      <alignment horizontal="center"/>
      <protection locked="0"/>
    </xf>
    <xf numFmtId="164" fontId="3" fillId="0" borderId="4" xfId="0" applyNumberFormat="1" applyFont="1" applyBorder="1" applyAlignment="1" applyProtection="1">
      <alignment horizontal="center"/>
      <protection locked="0"/>
    </xf>
    <xf numFmtId="14" fontId="3" fillId="0" borderId="4" xfId="0" applyNumberFormat="1" applyFont="1" applyBorder="1" applyAlignment="1" applyProtection="1">
      <alignment horizontal="center"/>
      <protection locked="0"/>
    </xf>
    <xf numFmtId="0" fontId="3" fillId="0" borderId="4" xfId="0" applyFont="1" applyBorder="1" applyAlignment="1" applyProtection="1">
      <alignment horizontal="center"/>
      <protection locked="0"/>
    </xf>
    <xf numFmtId="0" fontId="9" fillId="0" borderId="4" xfId="0" applyFont="1" applyBorder="1" applyAlignment="1" applyProtection="1">
      <alignment horizontal="center"/>
      <protection locked="0"/>
    </xf>
    <xf numFmtId="44" fontId="5" fillId="0" borderId="4" xfId="0" applyNumberFormat="1" applyFont="1" applyBorder="1" applyAlignment="1" applyProtection="1">
      <alignment horizontal="center"/>
      <protection locked="0"/>
    </xf>
    <xf numFmtId="44" fontId="5" fillId="4" borderId="5" xfId="0" applyNumberFormat="1" applyFont="1" applyFill="1" applyBorder="1" applyProtection="1">
      <protection locked="0"/>
    </xf>
    <xf numFmtId="167" fontId="4" fillId="0" borderId="0" xfId="0" applyNumberFormat="1" applyFont="1" applyBorder="1" applyProtection="1">
      <protection locked="0"/>
    </xf>
    <xf numFmtId="165" fontId="11" fillId="0" borderId="0" xfId="0" applyNumberFormat="1" applyFont="1" applyBorder="1" applyAlignment="1" applyProtection="1">
      <alignment horizontal="center"/>
      <protection locked="0"/>
    </xf>
    <xf numFmtId="164" fontId="4" fillId="0" borderId="0" xfId="0" applyNumberFormat="1" applyFont="1" applyBorder="1" applyAlignment="1" applyProtection="1">
      <alignment horizontal="center"/>
      <protection locked="0"/>
    </xf>
    <xf numFmtId="44" fontId="0" fillId="0" borderId="0" xfId="0" applyNumberFormat="1" applyFont="1" applyBorder="1" applyProtection="1">
      <protection locked="0"/>
    </xf>
    <xf numFmtId="0" fontId="0" fillId="0" borderId="0" xfId="0" applyFont="1" applyBorder="1" applyProtection="1">
      <protection locked="0"/>
    </xf>
    <xf numFmtId="40" fontId="5" fillId="0" borderId="12" xfId="0" applyNumberFormat="1" applyFont="1" applyBorder="1" applyProtection="1">
      <protection locked="0"/>
    </xf>
    <xf numFmtId="40" fontId="5" fillId="0" borderId="0" xfId="0" applyNumberFormat="1" applyFont="1" applyBorder="1" applyProtection="1">
      <protection locked="0"/>
    </xf>
    <xf numFmtId="0" fontId="5" fillId="5" borderId="3" xfId="0" applyFont="1" applyFill="1" applyBorder="1" applyAlignment="1" applyProtection="1">
      <alignment horizontal="center"/>
      <protection locked="0"/>
    </xf>
    <xf numFmtId="0" fontId="5" fillId="5" borderId="7" xfId="0" applyFont="1" applyFill="1" applyBorder="1" applyAlignment="1" applyProtection="1">
      <alignment horizontal="center"/>
      <protection locked="0"/>
    </xf>
    <xf numFmtId="0" fontId="12" fillId="0" borderId="0" xfId="0" applyFont="1" applyFill="1" applyBorder="1" applyProtection="1">
      <protection locked="0"/>
    </xf>
    <xf numFmtId="44" fontId="3" fillId="0" borderId="0" xfId="0" applyNumberFormat="1" applyFont="1" applyBorder="1" applyAlignment="1" applyProtection="1">
      <protection locked="0"/>
    </xf>
    <xf numFmtId="0" fontId="3" fillId="0" borderId="8" xfId="0" applyFont="1" applyBorder="1" applyAlignment="1" applyProtection="1">
      <protection locked="0"/>
    </xf>
    <xf numFmtId="0" fontId="3" fillId="0" borderId="0" xfId="0" applyFont="1" applyBorder="1" applyAlignment="1" applyProtection="1">
      <protection locked="0"/>
    </xf>
    <xf numFmtId="0" fontId="0" fillId="0" borderId="0" xfId="0" applyProtection="1">
      <protection locked="0"/>
    </xf>
    <xf numFmtId="14" fontId="3" fillId="0" borderId="0" xfId="0" applyNumberFormat="1" applyFont="1" applyBorder="1" applyProtection="1">
      <protection locked="0"/>
    </xf>
    <xf numFmtId="44" fontId="0" fillId="0" borderId="0" xfId="0" applyNumberFormat="1" applyFont="1" applyFill="1" applyBorder="1" applyProtection="1">
      <protection locked="0"/>
    </xf>
    <xf numFmtId="0" fontId="3" fillId="0" borderId="0" xfId="0" applyFont="1" applyFill="1" applyBorder="1" applyProtection="1">
      <protection locked="0"/>
    </xf>
    <xf numFmtId="0" fontId="13" fillId="0" borderId="0" xfId="0" applyFont="1" applyFill="1" applyAlignment="1" applyProtection="1">
      <alignment horizontal="left" vertical="center"/>
      <protection locked="0"/>
    </xf>
    <xf numFmtId="14" fontId="3" fillId="0" borderId="0" xfId="0" applyNumberFormat="1" applyFont="1" applyFill="1" applyBorder="1" applyAlignment="1" applyProtection="1">
      <alignment horizontal="center"/>
      <protection locked="0"/>
    </xf>
    <xf numFmtId="8" fontId="3" fillId="0" borderId="0" xfId="0" applyNumberFormat="1" applyFont="1" applyBorder="1" applyProtection="1">
      <protection locked="0"/>
    </xf>
    <xf numFmtId="14" fontId="3" fillId="0" borderId="0" xfId="0" applyNumberFormat="1" applyFont="1" applyFill="1" applyBorder="1" applyAlignment="1" applyProtection="1">
      <alignment horizontal="left"/>
      <protection locked="0"/>
    </xf>
    <xf numFmtId="168" fontId="3" fillId="0" borderId="0" xfId="0" applyNumberFormat="1" applyFont="1" applyFill="1" applyBorder="1" applyProtection="1">
      <protection locked="0"/>
    </xf>
    <xf numFmtId="0" fontId="13" fillId="0" borderId="0" xfId="0" applyFont="1" applyFill="1" applyAlignment="1" applyProtection="1">
      <alignment horizontal="left"/>
      <protection locked="0"/>
    </xf>
    <xf numFmtId="0" fontId="13" fillId="0" borderId="0" xfId="0" applyFont="1" applyFill="1" applyBorder="1" applyAlignment="1" applyProtection="1">
      <alignment horizontal="left"/>
      <protection locked="0"/>
    </xf>
    <xf numFmtId="164" fontId="3" fillId="0" borderId="0" xfId="0" applyNumberFormat="1" applyFont="1" applyFill="1" applyBorder="1" applyAlignment="1" applyProtection="1">
      <alignment horizontal="center"/>
      <protection locked="0"/>
    </xf>
    <xf numFmtId="14" fontId="0" fillId="0" borderId="0" xfId="0" applyNumberFormat="1" applyFont="1" applyFill="1" applyBorder="1" applyAlignment="1" applyProtection="1">
      <alignment horizontal="center"/>
      <protection locked="0"/>
    </xf>
    <xf numFmtId="169" fontId="3" fillId="0" borderId="0" xfId="0" applyNumberFormat="1" applyFont="1" applyFill="1" applyBorder="1" applyAlignment="1" applyProtection="1">
      <alignment horizontal="left"/>
      <protection locked="0"/>
    </xf>
    <xf numFmtId="164" fontId="0" fillId="0" borderId="1" xfId="0" applyNumberForma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0" fillId="0" borderId="0" xfId="0" applyFill="1" applyAlignment="1" applyProtection="1">
      <alignment horizontal="left" vertical="center"/>
      <protection locked="0"/>
    </xf>
    <xf numFmtId="14" fontId="3" fillId="0" borderId="1" xfId="0" applyNumberFormat="1" applyFont="1" applyFill="1" applyBorder="1" applyAlignment="1" applyProtection="1">
      <alignment horizontal="left"/>
      <protection locked="0"/>
    </xf>
    <xf numFmtId="0" fontId="3" fillId="0" borderId="1" xfId="0" applyFont="1" applyFill="1" applyBorder="1" applyProtection="1">
      <protection locked="0"/>
    </xf>
    <xf numFmtId="168" fontId="3" fillId="0" borderId="1" xfId="0" applyNumberFormat="1" applyFont="1" applyFill="1" applyBorder="1" applyProtection="1">
      <protection locked="0"/>
    </xf>
    <xf numFmtId="0" fontId="0" fillId="0" borderId="1" xfId="0" applyFont="1" applyFill="1" applyBorder="1" applyProtection="1">
      <protection locked="0"/>
    </xf>
    <xf numFmtId="44" fontId="4" fillId="0" borderId="0" xfId="0" applyNumberFormat="1" applyFont="1" applyBorder="1" applyProtection="1">
      <protection locked="0"/>
    </xf>
    <xf numFmtId="44" fontId="5" fillId="0" borderId="9" xfId="0" applyNumberFormat="1" applyFont="1" applyBorder="1" applyProtection="1">
      <protection locked="0"/>
    </xf>
    <xf numFmtId="8" fontId="5" fillId="0" borderId="0" xfId="0" applyNumberFormat="1" applyFont="1" applyBorder="1" applyProtection="1">
      <protection locked="0"/>
    </xf>
    <xf numFmtId="44" fontId="14" fillId="0" borderId="0" xfId="0" applyNumberFormat="1" applyFont="1" applyBorder="1" applyProtection="1">
      <protection locked="0"/>
    </xf>
    <xf numFmtId="0" fontId="15" fillId="0" borderId="0" xfId="0" applyFont="1" applyBorder="1" applyAlignment="1" applyProtection="1">
      <alignment horizontal="center"/>
      <protection locked="0"/>
    </xf>
    <xf numFmtId="0" fontId="16" fillId="0" borderId="0" xfId="0" applyFont="1" applyBorder="1" applyAlignment="1" applyProtection="1">
      <alignment horizontal="center"/>
      <protection locked="0"/>
    </xf>
    <xf numFmtId="44" fontId="5" fillId="0" borderId="0" xfId="0" applyNumberFormat="1" applyFont="1" applyFill="1" applyBorder="1" applyProtection="1">
      <protection locked="0"/>
    </xf>
    <xf numFmtId="44" fontId="17" fillId="0" borderId="0" xfId="0" applyNumberFormat="1" applyFont="1" applyFill="1" applyBorder="1" applyProtection="1">
      <protection locked="0"/>
    </xf>
    <xf numFmtId="44" fontId="21" fillId="0" borderId="0" xfId="14" applyFont="1"/>
    <xf numFmtId="0" fontId="17" fillId="6" borderId="10" xfId="0" applyFont="1" applyFill="1" applyBorder="1" applyAlignment="1" applyProtection="1">
      <alignment horizontal="center"/>
      <protection locked="0"/>
    </xf>
    <xf numFmtId="0" fontId="17" fillId="7" borderId="11" xfId="0" applyFont="1" applyFill="1" applyBorder="1" applyAlignment="1" applyProtection="1">
      <alignment horizontal="center"/>
      <protection locked="0"/>
    </xf>
    <xf numFmtId="0" fontId="17" fillId="6" borderId="11" xfId="0" applyFont="1" applyFill="1" applyBorder="1" applyAlignment="1" applyProtection="1">
      <alignment horizontal="center"/>
      <protection locked="0"/>
    </xf>
    <xf numFmtId="0" fontId="17" fillId="8" borderId="11" xfId="0" applyFont="1" applyFill="1" applyBorder="1" applyAlignment="1" applyProtection="1">
      <alignment horizontal="center"/>
      <protection locked="0"/>
    </xf>
    <xf numFmtId="0" fontId="3" fillId="0" borderId="2" xfId="0" applyFont="1" applyBorder="1" applyProtection="1">
      <protection locked="0"/>
    </xf>
    <xf numFmtId="0" fontId="5" fillId="0" borderId="0" xfId="0" applyFont="1" applyBorder="1" applyAlignment="1" applyProtection="1">
      <alignment horizontal="center" vertical="center"/>
      <protection locked="0"/>
    </xf>
    <xf numFmtId="44" fontId="3" fillId="0" borderId="0" xfId="0" applyNumberFormat="1" applyFont="1" applyBorder="1" applyAlignment="1" applyProtection="1">
      <alignment horizontal="center"/>
      <protection locked="0"/>
    </xf>
    <xf numFmtId="0" fontId="6" fillId="0" borderId="0" xfId="0" applyFont="1" applyBorder="1" applyAlignment="1" applyProtection="1">
      <alignment horizontal="left"/>
      <protection locked="0"/>
    </xf>
    <xf numFmtId="0" fontId="3" fillId="6" borderId="10" xfId="0" applyFont="1" applyFill="1" applyBorder="1" applyAlignment="1" applyProtection="1">
      <alignment horizontal="left"/>
      <protection locked="0"/>
    </xf>
    <xf numFmtId="0" fontId="3" fillId="7" borderId="11" xfId="0" applyFont="1" applyFill="1" applyBorder="1" applyProtection="1">
      <protection locked="0"/>
    </xf>
    <xf numFmtId="0" fontId="3" fillId="6" borderId="11" xfId="0" applyFont="1" applyFill="1" applyBorder="1" applyProtection="1">
      <protection locked="0"/>
    </xf>
    <xf numFmtId="0" fontId="3" fillId="8" borderId="11" xfId="0" applyFont="1" applyFill="1" applyBorder="1" applyProtection="1">
      <protection locked="0"/>
    </xf>
    <xf numFmtId="0" fontId="5" fillId="0" borderId="0" xfId="0" applyFont="1" applyBorder="1" applyAlignment="1" applyProtection="1">
      <alignment horizontal="center"/>
      <protection locked="0"/>
    </xf>
    <xf numFmtId="44" fontId="5" fillId="0" borderId="0" xfId="0" applyNumberFormat="1" applyFont="1" applyBorder="1" applyAlignment="1" applyProtection="1">
      <alignment horizontal="center" vertical="center"/>
      <protection locked="0"/>
    </xf>
    <xf numFmtId="9" fontId="3" fillId="0" borderId="0" xfId="0" applyNumberFormat="1" applyFont="1" applyBorder="1" applyProtection="1">
      <protection locked="0"/>
    </xf>
    <xf numFmtId="0" fontId="5" fillId="0" borderId="0" xfId="0" applyFont="1" applyBorder="1" applyAlignment="1" applyProtection="1">
      <alignment horizontal="center" vertical="center" wrapText="1"/>
      <protection locked="0"/>
    </xf>
    <xf numFmtId="44" fontId="3" fillId="0" borderId="0" xfId="0" applyNumberFormat="1" applyFont="1" applyBorder="1" applyAlignment="1" applyProtection="1">
      <alignment horizontal="center" vertical="center"/>
      <protection locked="0"/>
    </xf>
    <xf numFmtId="44" fontId="5" fillId="0" borderId="0" xfId="0" applyNumberFormat="1" applyFont="1" applyBorder="1" applyProtection="1">
      <protection locked="0"/>
    </xf>
    <xf numFmtId="44" fontId="5" fillId="0" borderId="0" xfId="0" applyNumberFormat="1" applyFont="1" applyBorder="1" applyAlignment="1" applyProtection="1">
      <alignment horizontal="left"/>
      <protection locked="0"/>
    </xf>
    <xf numFmtId="0" fontId="14" fillId="0" borderId="0" xfId="0" applyFont="1" applyBorder="1" applyAlignment="1" applyProtection="1">
      <alignment horizontal="center"/>
      <protection locked="0"/>
    </xf>
    <xf numFmtId="44" fontId="14" fillId="0" borderId="0" xfId="0" applyNumberFormat="1" applyFont="1" applyBorder="1" applyAlignment="1" applyProtection="1">
      <alignment horizontal="left"/>
      <protection locked="0"/>
    </xf>
    <xf numFmtId="164" fontId="14" fillId="0" borderId="0" xfId="0" applyNumberFormat="1" applyFont="1" applyBorder="1" applyAlignment="1" applyProtection="1">
      <alignment horizontal="center"/>
      <protection locked="0"/>
    </xf>
    <xf numFmtId="0" fontId="5" fillId="0" borderId="0" xfId="0" applyFont="1" applyBorder="1" applyAlignment="1" applyProtection="1">
      <alignment horizontal="left" vertical="center"/>
      <protection locked="0"/>
    </xf>
    <xf numFmtId="0" fontId="9" fillId="0" borderId="0" xfId="0" applyFont="1" applyBorder="1" applyProtection="1">
      <protection locked="0"/>
    </xf>
    <xf numFmtId="164" fontId="3" fillId="0" borderId="0" xfId="0" applyNumberFormat="1" applyFont="1" applyBorder="1" applyAlignment="1" applyProtection="1">
      <alignment horizontal="center"/>
      <protection locked="0"/>
    </xf>
    <xf numFmtId="44" fontId="18" fillId="0" borderId="0" xfId="0" applyNumberFormat="1" applyFont="1" applyBorder="1" applyAlignment="1" applyProtection="1">
      <alignment horizontal="center"/>
      <protection locked="0"/>
    </xf>
    <xf numFmtId="0" fontId="5" fillId="5" borderId="3" xfId="0" applyFont="1" applyFill="1" applyBorder="1" applyAlignment="1" applyProtection="1">
      <alignment horizontal="center"/>
      <protection locked="0"/>
    </xf>
    <xf numFmtId="44" fontId="3" fillId="0" borderId="0" xfId="14" applyFont="1" applyBorder="1" applyAlignment="1" applyProtection="1">
      <alignment horizontal="center"/>
      <protection locked="0"/>
    </xf>
    <xf numFmtId="14" fontId="0" fillId="0" borderId="0" xfId="0" applyNumberFormat="1" applyFont="1" applyBorder="1" applyAlignment="1" applyProtection="1">
      <alignment horizontal="left"/>
      <protection locked="0"/>
    </xf>
    <xf numFmtId="0" fontId="7" fillId="3" borderId="0" xfId="0" applyFont="1" applyFill="1" applyBorder="1" applyAlignment="1" applyProtection="1">
      <alignment horizontal="center" vertical="center"/>
      <protection locked="0"/>
    </xf>
    <xf numFmtId="14" fontId="3" fillId="0" borderId="1" xfId="0" applyNumberFormat="1" applyFont="1" applyBorder="1" applyAlignment="1" applyProtection="1">
      <alignment horizontal="center"/>
      <protection locked="0"/>
    </xf>
    <xf numFmtId="0" fontId="0" fillId="0" borderId="1" xfId="0" applyFont="1" applyBorder="1" applyProtection="1">
      <protection locked="0"/>
    </xf>
    <xf numFmtId="0" fontId="3" fillId="0" borderId="1" xfId="0" applyFont="1" applyBorder="1" applyProtection="1">
      <protection locked="0"/>
    </xf>
    <xf numFmtId="44" fontId="3" fillId="0" borderId="1" xfId="14" applyFont="1" applyBorder="1" applyProtection="1">
      <protection locked="0"/>
    </xf>
    <xf numFmtId="0" fontId="0" fillId="0" borderId="1" xfId="0" applyFont="1" applyBorder="1" applyAlignment="1" applyProtection="1">
      <alignment horizontal="center"/>
      <protection locked="0"/>
    </xf>
    <xf numFmtId="0" fontId="3" fillId="0" borderId="1" xfId="0" applyFont="1" applyBorder="1" applyAlignment="1" applyProtection="1">
      <protection locked="0"/>
    </xf>
    <xf numFmtId="14" fontId="0" fillId="0" borderId="1" xfId="0" applyNumberFormat="1" applyFont="1" applyBorder="1" applyAlignment="1" applyProtection="1">
      <alignment horizontal="left"/>
      <protection locked="0"/>
    </xf>
    <xf numFmtId="0" fontId="0" fillId="0" borderId="0" xfId="0" applyFont="1" applyFill="1" applyBorder="1" applyAlignment="1" applyProtection="1">
      <alignment horizontal="left"/>
      <protection locked="0"/>
    </xf>
    <xf numFmtId="44" fontId="21" fillId="0" borderId="0" xfId="14" applyFont="1" applyAlignment="1">
      <alignment horizontal="center"/>
    </xf>
    <xf numFmtId="0" fontId="4" fillId="0" borderId="0" xfId="0" applyFont="1"/>
    <xf numFmtId="0" fontId="3" fillId="0" borderId="12" xfId="0" applyFont="1" applyBorder="1" applyProtection="1">
      <protection locked="0"/>
    </xf>
    <xf numFmtId="0" fontId="5" fillId="5" borderId="13" xfId="0" applyFont="1" applyFill="1" applyBorder="1" applyAlignment="1" applyProtection="1">
      <protection locked="0"/>
    </xf>
    <xf numFmtId="44" fontId="3" fillId="0" borderId="12" xfId="0" applyNumberFormat="1" applyFont="1" applyBorder="1" applyProtection="1">
      <protection locked="0"/>
    </xf>
    <xf numFmtId="0" fontId="17" fillId="6" borderId="14" xfId="0" applyFont="1" applyFill="1" applyBorder="1" applyAlignment="1" applyProtection="1">
      <alignment horizontal="center"/>
      <protection locked="0"/>
    </xf>
    <xf numFmtId="0" fontId="3" fillId="0" borderId="0" xfId="0" applyNumberFormat="1" applyFont="1" applyFill="1" applyBorder="1" applyAlignment="1" applyProtection="1">
      <alignment horizontal="center"/>
      <protection locked="0"/>
    </xf>
    <xf numFmtId="0" fontId="0" fillId="10" borderId="0" xfId="0" applyFill="1"/>
    <xf numFmtId="0" fontId="23" fillId="10" borderId="0" xfId="0" applyFont="1" applyFill="1"/>
    <xf numFmtId="0" fontId="3" fillId="10" borderId="0" xfId="0" applyFont="1" applyFill="1"/>
    <xf numFmtId="0" fontId="3" fillId="0" borderId="0" xfId="0" applyFont="1"/>
    <xf numFmtId="0" fontId="0" fillId="0" borderId="0" xfId="0" applyBorder="1"/>
    <xf numFmtId="0" fontId="4" fillId="0" borderId="0" xfId="0" applyFont="1" applyAlignment="1">
      <alignment vertical="center"/>
    </xf>
    <xf numFmtId="44" fontId="0" fillId="0" borderId="0" xfId="14" applyFont="1"/>
    <xf numFmtId="44" fontId="0" fillId="0" borderId="0" xfId="14" applyFont="1" applyBorder="1"/>
    <xf numFmtId="44" fontId="0" fillId="0" borderId="0" xfId="0" applyNumberForma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44" fontId="4" fillId="0" borderId="0" xfId="14" applyFont="1" applyBorder="1"/>
    <xf numFmtId="0" fontId="4" fillId="0" borderId="0" xfId="0" applyFont="1" applyBorder="1"/>
    <xf numFmtId="44" fontId="4" fillId="0" borderId="15" xfId="0" applyNumberFormat="1" applyFont="1" applyBorder="1"/>
    <xf numFmtId="44" fontId="22" fillId="11" borderId="0" xfId="14" applyFont="1" applyFill="1" applyBorder="1" applyAlignment="1">
      <alignment horizontal="center"/>
    </xf>
    <xf numFmtId="0" fontId="22" fillId="11" borderId="0" xfId="14" applyNumberFormat="1" applyFont="1" applyFill="1" applyBorder="1" applyAlignment="1">
      <alignment horizontal="right"/>
    </xf>
    <xf numFmtId="44" fontId="22" fillId="0" borderId="16" xfId="0" applyNumberFormat="1" applyFont="1" applyBorder="1"/>
    <xf numFmtId="44" fontId="22" fillId="0" borderId="16" xfId="14" applyFont="1" applyBorder="1"/>
    <xf numFmtId="0" fontId="4" fillId="0" borderId="0" xfId="0" applyFont="1" applyFill="1" applyBorder="1" applyAlignment="1">
      <alignment horizontal="center" vertical="center"/>
    </xf>
    <xf numFmtId="44" fontId="11" fillId="0" borderId="0" xfId="14" applyFont="1" applyBorder="1"/>
    <xf numFmtId="16" fontId="11" fillId="0" borderId="0" xfId="0" applyNumberFormat="1" applyFont="1" applyFill="1" applyBorder="1" applyAlignment="1">
      <alignment horizontal="center" vertical="center"/>
    </xf>
    <xf numFmtId="44" fontId="22" fillId="12" borderId="0" xfId="14" applyFont="1" applyFill="1" applyBorder="1" applyAlignment="1">
      <alignment horizontal="center" vertical="center" wrapText="1"/>
    </xf>
    <xf numFmtId="44" fontId="4" fillId="0" borderId="0" xfId="14" applyFont="1"/>
    <xf numFmtId="0" fontId="0" fillId="0" borderId="0" xfId="0" applyFill="1"/>
    <xf numFmtId="0" fontId="22" fillId="0" borderId="0" xfId="0" applyFont="1" applyFill="1" applyBorder="1" applyAlignment="1" applyProtection="1">
      <alignment vertical="center" wrapText="1"/>
      <protection locked="0"/>
    </xf>
    <xf numFmtId="0" fontId="10" fillId="0" borderId="0" xfId="0" applyFont="1" applyAlignment="1">
      <alignment wrapText="1"/>
    </xf>
    <xf numFmtId="0" fontId="14" fillId="0" borderId="0" xfId="0" applyFont="1" applyAlignment="1">
      <alignment wrapText="1"/>
    </xf>
    <xf numFmtId="0" fontId="10" fillId="0" borderId="0" xfId="0" applyFont="1" applyAlignment="1">
      <alignment vertical="top" wrapText="1"/>
    </xf>
    <xf numFmtId="44" fontId="21" fillId="0" borderId="12" xfId="0" applyNumberFormat="1" applyFont="1" applyFill="1" applyBorder="1"/>
    <xf numFmtId="0" fontId="25" fillId="0" borderId="0" xfId="0" applyFont="1" applyAlignment="1">
      <alignment horizontal="center"/>
    </xf>
    <xf numFmtId="170" fontId="21" fillId="2" borderId="12" xfId="0" applyNumberFormat="1" applyFont="1" applyFill="1" applyBorder="1"/>
    <xf numFmtId="44" fontId="21" fillId="0" borderId="17" xfId="0" applyNumberFormat="1" applyFont="1" applyBorder="1"/>
    <xf numFmtId="0" fontId="24" fillId="10" borderId="0" xfId="0" applyFont="1" applyFill="1" applyAlignment="1">
      <alignment horizontal="center" vertical="center"/>
    </xf>
    <xf numFmtId="0" fontId="14" fillId="0" borderId="0" xfId="0" applyFont="1" applyAlignment="1">
      <alignment horizontal="left" vertical="top" wrapText="1"/>
    </xf>
    <xf numFmtId="0" fontId="22" fillId="9" borderId="0" xfId="0" applyFont="1" applyFill="1" applyBorder="1" applyAlignment="1" applyProtection="1">
      <alignment horizontal="center" vertical="center" wrapText="1"/>
      <protection locked="0"/>
    </xf>
    <xf numFmtId="0" fontId="7" fillId="3" borderId="0" xfId="0" applyFont="1" applyFill="1" applyBorder="1" applyAlignment="1">
      <alignment horizontal="center"/>
    </xf>
    <xf numFmtId="0" fontId="4" fillId="9" borderId="0" xfId="0" applyFont="1" applyFill="1" applyAlignment="1">
      <alignment horizontal="center" vertical="center"/>
    </xf>
    <xf numFmtId="0" fontId="21" fillId="9" borderId="0"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protection locked="0"/>
    </xf>
    <xf numFmtId="0" fontId="5" fillId="5" borderId="3" xfId="0" applyFont="1" applyFill="1" applyBorder="1" applyAlignment="1" applyProtection="1">
      <alignment horizontal="center"/>
      <protection locked="0"/>
    </xf>
    <xf numFmtId="0" fontId="5" fillId="5" borderId="7" xfId="0" applyFont="1" applyFill="1" applyBorder="1" applyAlignment="1" applyProtection="1">
      <alignment horizontal="left"/>
      <protection locked="0"/>
    </xf>
    <xf numFmtId="0" fontId="14" fillId="9" borderId="0" xfId="0" applyFont="1" applyFill="1" applyBorder="1" applyAlignment="1" applyProtection="1">
      <alignment horizontal="center" vertical="center" wrapText="1"/>
      <protection locked="0"/>
    </xf>
  </cellXfs>
  <cellStyles count="127">
    <cellStyle name="Comma 2" xfId="1" xr:uid="{00000000-0005-0000-0000-000000000000}"/>
    <cellStyle name="Comma 3" xfId="2" xr:uid="{00000000-0005-0000-0000-000001000000}"/>
    <cellStyle name="Currency" xfId="14" builtinId="4"/>
    <cellStyle name="Currency 2" xfId="3" xr:uid="{00000000-0005-0000-0000-000003000000}"/>
    <cellStyle name="Currency 3" xfId="4" xr:uid="{00000000-0005-0000-0000-000004000000}"/>
    <cellStyle name="Currency 4" xfId="13" xr:uid="{00000000-0005-0000-0000-000005000000}"/>
    <cellStyle name="Followed Hyperlink" xfId="9" builtinId="9" hidden="1"/>
    <cellStyle name="Followed Hyperlink" xfId="11"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Hyperlink" xfId="8" builtinId="8" hidden="1"/>
    <cellStyle name="Hyperlink" xfId="10"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Normal" xfId="0" builtinId="0"/>
    <cellStyle name="Normal 2" xfId="5" xr:uid="{00000000-0005-0000-0000-00007B000000}"/>
    <cellStyle name="Normal 3" xfId="6" xr:uid="{00000000-0005-0000-0000-00007C000000}"/>
    <cellStyle name="Normal 4" xfId="7" xr:uid="{00000000-0005-0000-0000-00007D000000}"/>
    <cellStyle name="Normal 5" xfId="12" xr:uid="{00000000-0005-0000-0000-00007E000000}"/>
  </cellStyles>
  <dxfs count="0"/>
  <tableStyles count="0" defaultTableStyle="TableStyleMedium9" defaultPivotStyle="PivotStyleLight16"/>
  <colors>
    <mruColors>
      <color rgb="FF191818"/>
      <color rgb="FF1B1A1A"/>
      <color rgb="FF1D1C1C"/>
      <color rgb="FFFFFD78"/>
      <color rgb="FFFEFD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218638</xdr:colOff>
      <xdr:row>6</xdr:row>
      <xdr:rowOff>17147</xdr:rowOff>
    </xdr:from>
    <xdr:to>
      <xdr:col>10</xdr:col>
      <xdr:colOff>214405</xdr:colOff>
      <xdr:row>23</xdr:row>
      <xdr:rowOff>21914</xdr:rowOff>
    </xdr:to>
    <xdr:pic>
      <xdr:nvPicPr>
        <xdr:cNvPr id="2" name="Picture 1">
          <a:extLst>
            <a:ext uri="{FF2B5EF4-FFF2-40B4-BE49-F238E27FC236}">
              <a16:creationId xmlns:a16="http://schemas.microsoft.com/office/drawing/2014/main" id="{312A3B69-980E-124E-BDD3-75152221E529}"/>
            </a:ext>
          </a:extLst>
        </xdr:cNvPr>
        <xdr:cNvPicPr>
          <a:picLocks noChangeAspect="1"/>
        </xdr:cNvPicPr>
      </xdr:nvPicPr>
      <xdr:blipFill>
        <a:blip xmlns:r="http://schemas.openxmlformats.org/officeDocument/2006/relationships" r:embed="rId1"/>
        <a:stretch>
          <a:fillRect/>
        </a:stretch>
      </xdr:blipFill>
      <xdr:spPr>
        <a:xfrm>
          <a:off x="3537571" y="1033147"/>
          <a:ext cx="4974167" cy="2883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646545</xdr:colOff>
      <xdr:row>28</xdr:row>
      <xdr:rowOff>101724</xdr:rowOff>
    </xdr:from>
    <xdr:to>
      <xdr:col>17</xdr:col>
      <xdr:colOff>181263</xdr:colOff>
      <xdr:row>35</xdr:row>
      <xdr:rowOff>1918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797636" y="5805179"/>
          <a:ext cx="7339445" cy="9604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D5A6B-313C-C94C-A96E-13D564C10112}">
  <sheetPr>
    <tabColor theme="1"/>
  </sheetPr>
  <dimension ref="A1:P34"/>
  <sheetViews>
    <sheetView tabSelected="1" zoomScale="150" zoomScaleNormal="150" workbookViewId="0">
      <selection activeCell="A26" sqref="A26:N28"/>
    </sheetView>
  </sheetViews>
  <sheetFormatPr baseColWidth="10" defaultRowHeight="13" x14ac:dyDescent="0.15"/>
  <cols>
    <col min="14" max="14" width="17.1640625" customWidth="1"/>
  </cols>
  <sheetData>
    <row r="1" spans="3:3" s="134" customFormat="1" x14ac:dyDescent="0.15"/>
    <row r="2" spans="3:3" s="134" customFormat="1" x14ac:dyDescent="0.15">
      <c r="C2" s="135"/>
    </row>
    <row r="3" spans="3:3" s="134" customFormat="1" x14ac:dyDescent="0.15"/>
    <row r="4" spans="3:3" s="134" customFormat="1" x14ac:dyDescent="0.15"/>
    <row r="5" spans="3:3" s="134" customFormat="1" x14ac:dyDescent="0.15"/>
    <row r="6" spans="3:3" s="134" customFormat="1" x14ac:dyDescent="0.15"/>
    <row r="7" spans="3:3" s="134" customFormat="1" x14ac:dyDescent="0.15"/>
    <row r="8" spans="3:3" s="134" customFormat="1" x14ac:dyDescent="0.15"/>
    <row r="9" spans="3:3" s="134" customFormat="1" x14ac:dyDescent="0.15"/>
    <row r="10" spans="3:3" s="134" customFormat="1" x14ac:dyDescent="0.15"/>
    <row r="11" spans="3:3" s="134" customFormat="1" x14ac:dyDescent="0.15"/>
    <row r="12" spans="3:3" s="134" customFormat="1" x14ac:dyDescent="0.15"/>
    <row r="13" spans="3:3" s="134" customFormat="1" x14ac:dyDescent="0.15"/>
    <row r="14" spans="3:3" s="134" customFormat="1" x14ac:dyDescent="0.15"/>
    <row r="15" spans="3:3" s="134" customFormat="1" x14ac:dyDescent="0.15"/>
    <row r="16" spans="3:3" s="134" customFormat="1" x14ac:dyDescent="0.15"/>
    <row r="17" spans="1:16" s="134" customFormat="1" x14ac:dyDescent="0.15"/>
    <row r="18" spans="1:16" s="134" customFormat="1" x14ac:dyDescent="0.15"/>
    <row r="19" spans="1:16" s="134" customFormat="1" x14ac:dyDescent="0.15"/>
    <row r="20" spans="1:16" s="134" customFormat="1" x14ac:dyDescent="0.15"/>
    <row r="21" spans="1:16" s="134" customFormat="1" x14ac:dyDescent="0.15"/>
    <row r="22" spans="1:16" s="134" customFormat="1" x14ac:dyDescent="0.15"/>
    <row r="23" spans="1:16" s="134" customFormat="1" x14ac:dyDescent="0.15">
      <c r="P23" s="136" t="s">
        <v>91</v>
      </c>
    </row>
    <row r="24" spans="1:16" s="134" customFormat="1" x14ac:dyDescent="0.15"/>
    <row r="25" spans="1:16" s="134" customFormat="1" x14ac:dyDescent="0.15"/>
    <row r="26" spans="1:16" s="134" customFormat="1" x14ac:dyDescent="0.15">
      <c r="A26" s="166" t="s">
        <v>135</v>
      </c>
      <c r="B26" s="166"/>
      <c r="C26" s="166"/>
      <c r="D26" s="166"/>
      <c r="E26" s="166"/>
      <c r="F26" s="166"/>
      <c r="G26" s="166"/>
      <c r="H26" s="166"/>
      <c r="I26" s="166"/>
      <c r="J26" s="166"/>
      <c r="K26" s="166"/>
      <c r="L26" s="166"/>
      <c r="M26" s="166"/>
      <c r="N26" s="166"/>
    </row>
    <row r="27" spans="1:16" s="134" customFormat="1" x14ac:dyDescent="0.15">
      <c r="A27" s="166"/>
      <c r="B27" s="166"/>
      <c r="C27" s="166"/>
      <c r="D27" s="166"/>
      <c r="E27" s="166"/>
      <c r="F27" s="166"/>
      <c r="G27" s="166"/>
      <c r="H27" s="166"/>
      <c r="I27" s="166"/>
      <c r="J27" s="166"/>
      <c r="K27" s="166"/>
      <c r="L27" s="166"/>
      <c r="M27" s="166"/>
      <c r="N27" s="166"/>
    </row>
    <row r="28" spans="1:16" s="134" customFormat="1" x14ac:dyDescent="0.15">
      <c r="A28" s="166"/>
      <c r="B28" s="166"/>
      <c r="C28" s="166"/>
      <c r="D28" s="166"/>
      <c r="E28" s="166"/>
      <c r="F28" s="166"/>
      <c r="G28" s="166"/>
      <c r="H28" s="166"/>
      <c r="I28" s="166"/>
      <c r="J28" s="166"/>
      <c r="K28" s="166"/>
      <c r="L28" s="166"/>
      <c r="M28" s="166"/>
      <c r="N28" s="166"/>
    </row>
    <row r="29" spans="1:16" s="134" customFormat="1" x14ac:dyDescent="0.15"/>
    <row r="30" spans="1:16" s="134" customFormat="1" x14ac:dyDescent="0.15"/>
    <row r="31" spans="1:16" s="134" customFormat="1" x14ac:dyDescent="0.15"/>
    <row r="32" spans="1:16" s="134" customFormat="1" x14ac:dyDescent="0.15"/>
    <row r="34" spans="5:5" x14ac:dyDescent="0.15">
      <c r="E34" s="137" t="s">
        <v>92</v>
      </c>
    </row>
  </sheetData>
  <mergeCells count="1">
    <mergeCell ref="A26:N28"/>
  </mergeCells>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O11" sqref="O1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9" width="9.5" style="9" customWidth="1"/>
    <col min="10"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5</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M4:P10 B11:L11 M12:P13 M11:N11 O11:P11 G3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N11" sqref="N1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24</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M4:P10 B11:L11 M12:P13 M11:N11 O11:P11 G3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N11" sqref="N1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25</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B11:N11 M4:P10 B12:P13 O11:P11 G3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B16" sqref="B16:O16"/>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26</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B11:L11 M11:N11 M4:P10 M12:P13 O11:P11 G31"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N11" sqref="N1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27</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B11:L11 M4:P10 M12:P13 M11:N11 O11:P11 G3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N11" sqref="N1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28</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M4:P10 B11:L11 M12:P13 M11:N11 O11:P11 G31"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P21" sqref="P2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48</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M4:P10 B11:L11 M12:P13 M11:N11 O11:P11 G31"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B269"/>
  <sheetViews>
    <sheetView zoomScale="120" zoomScaleNormal="120" workbookViewId="0">
      <selection activeCell="D20" sqref="D20"/>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hidden="1" customWidth="1"/>
    <col min="7" max="7" width="10.33203125" style="9" hidden="1" customWidth="1"/>
    <col min="8" max="8" width="9.33203125" style="9" hidden="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3" ht="28" x14ac:dyDescent="0.3">
      <c r="A1" s="10" t="s">
        <v>76</v>
      </c>
      <c r="B1" s="11"/>
      <c r="C1" s="12"/>
      <c r="D1" s="13"/>
      <c r="E1" s="13"/>
      <c r="F1" s="13"/>
      <c r="G1" s="14"/>
      <c r="H1" s="14"/>
      <c r="I1" s="14"/>
      <c r="J1" s="15"/>
      <c r="K1" s="15"/>
      <c r="L1" s="15"/>
      <c r="M1" s="15"/>
      <c r="N1" s="15"/>
      <c r="O1" s="15"/>
      <c r="R1" s="16"/>
      <c r="S1" s="9"/>
    </row>
    <row r="2" spans="1:23" ht="16" x14ac:dyDescent="0.2">
      <c r="A2" s="15"/>
      <c r="B2" s="17"/>
      <c r="C2" s="15"/>
      <c r="D2" s="18"/>
      <c r="E2" s="18"/>
      <c r="F2" s="13"/>
      <c r="G2" s="14"/>
      <c r="H2" s="14"/>
      <c r="I2" s="14"/>
      <c r="M2" s="19">
        <v>0.25</v>
      </c>
      <c r="N2" s="19">
        <v>0.1</v>
      </c>
      <c r="O2" s="19">
        <v>0.05</v>
      </c>
      <c r="S2" s="9"/>
    </row>
    <row r="3" spans="1:23" ht="43"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3" x14ac:dyDescent="0.15">
      <c r="A4" s="126" t="s">
        <v>43</v>
      </c>
      <c r="B4" s="27">
        <f>January!B11</f>
        <v>0</v>
      </c>
      <c r="C4" s="27">
        <f>January!C11</f>
        <v>0</v>
      </c>
      <c r="D4" s="27">
        <f>January!D11</f>
        <v>0</v>
      </c>
      <c r="E4" s="27">
        <f>January!E11</f>
        <v>0</v>
      </c>
      <c r="F4" s="27">
        <f>January!F11</f>
        <v>0</v>
      </c>
      <c r="G4" s="27">
        <f>January!G11</f>
        <v>0</v>
      </c>
      <c r="H4" s="27">
        <f>January!H11</f>
        <v>0</v>
      </c>
      <c r="I4" s="133">
        <f>January!I11</f>
        <v>0</v>
      </c>
      <c r="J4" s="133">
        <f>January!J11</f>
        <v>0</v>
      </c>
      <c r="K4" s="133">
        <f>January!K11</f>
        <v>0</v>
      </c>
      <c r="L4" s="133">
        <f>January!L11</f>
        <v>0</v>
      </c>
      <c r="M4" s="27">
        <f>January!M11</f>
        <v>0</v>
      </c>
      <c r="N4" s="27">
        <f>January!N11</f>
        <v>0</v>
      </c>
      <c r="O4" s="27">
        <f>January!O11</f>
        <v>0</v>
      </c>
      <c r="P4" s="27">
        <f>January!P11</f>
        <v>0</v>
      </c>
      <c r="R4" s="16"/>
      <c r="S4" s="34"/>
      <c r="T4" s="34"/>
      <c r="U4" s="34"/>
      <c r="V4" s="34"/>
      <c r="W4" s="28"/>
    </row>
    <row r="5" spans="1:23" x14ac:dyDescent="0.15">
      <c r="A5" s="126" t="s">
        <v>44</v>
      </c>
      <c r="B5" s="27">
        <f>February!B11</f>
        <v>0</v>
      </c>
      <c r="C5" s="27">
        <f>February!C11</f>
        <v>0</v>
      </c>
      <c r="D5" s="27">
        <f>February!D11</f>
        <v>0</v>
      </c>
      <c r="E5" s="27">
        <f>February!E11</f>
        <v>0</v>
      </c>
      <c r="F5" s="27">
        <f>February!F11</f>
        <v>0</v>
      </c>
      <c r="G5" s="27">
        <f>February!G11</f>
        <v>0</v>
      </c>
      <c r="H5" s="27">
        <f>February!H11</f>
        <v>0</v>
      </c>
      <c r="I5" s="133">
        <f>February!I11</f>
        <v>0</v>
      </c>
      <c r="J5" s="133">
        <f>February!J11</f>
        <v>0</v>
      </c>
      <c r="K5" s="133">
        <f>February!K11</f>
        <v>0</v>
      </c>
      <c r="L5" s="133">
        <f>February!L11</f>
        <v>0</v>
      </c>
      <c r="M5" s="27">
        <f>February!M11</f>
        <v>0</v>
      </c>
      <c r="N5" s="27">
        <f>February!N11</f>
        <v>0</v>
      </c>
      <c r="O5" s="27">
        <f>February!O11</f>
        <v>0</v>
      </c>
      <c r="P5" s="27">
        <f>February!P11</f>
        <v>0</v>
      </c>
      <c r="R5" s="16"/>
      <c r="S5" s="34"/>
      <c r="T5" s="34"/>
      <c r="U5" s="34"/>
      <c r="V5" s="34"/>
      <c r="W5" s="28"/>
    </row>
    <row r="6" spans="1:23" x14ac:dyDescent="0.15">
      <c r="A6" s="126" t="s">
        <v>45</v>
      </c>
      <c r="B6" s="27">
        <f>March!B11</f>
        <v>0</v>
      </c>
      <c r="C6" s="27">
        <f>March!C11</f>
        <v>0</v>
      </c>
      <c r="D6" s="27">
        <f>March!D11</f>
        <v>0</v>
      </c>
      <c r="E6" s="27">
        <f>March!E11</f>
        <v>0</v>
      </c>
      <c r="F6" s="27">
        <f>March!F11</f>
        <v>0</v>
      </c>
      <c r="G6" s="27">
        <f>March!G11</f>
        <v>0</v>
      </c>
      <c r="H6" s="27">
        <f>March!H11</f>
        <v>0</v>
      </c>
      <c r="I6" s="133">
        <f>March!I11</f>
        <v>0</v>
      </c>
      <c r="J6" s="133">
        <f>March!J11</f>
        <v>0</v>
      </c>
      <c r="K6" s="133">
        <f>March!K11</f>
        <v>0</v>
      </c>
      <c r="L6" s="133">
        <f>March!L11</f>
        <v>0</v>
      </c>
      <c r="M6" s="27">
        <f>March!M11</f>
        <v>0</v>
      </c>
      <c r="N6" s="27">
        <f>March!N11</f>
        <v>0</v>
      </c>
      <c r="O6" s="27">
        <f>March!O11</f>
        <v>0</v>
      </c>
      <c r="P6" s="27">
        <f>March!P11</f>
        <v>0</v>
      </c>
      <c r="S6" s="9"/>
    </row>
    <row r="7" spans="1:23" x14ac:dyDescent="0.15">
      <c r="A7" s="126" t="s">
        <v>46</v>
      </c>
      <c r="B7" s="27">
        <f>April!B11</f>
        <v>0</v>
      </c>
      <c r="C7" s="27">
        <f>April!C11</f>
        <v>0</v>
      </c>
      <c r="D7" s="27">
        <f>April!D11</f>
        <v>0</v>
      </c>
      <c r="E7" s="27">
        <f>April!E11</f>
        <v>0</v>
      </c>
      <c r="F7" s="27">
        <f>April!F11</f>
        <v>0</v>
      </c>
      <c r="G7" s="27">
        <f>April!G11</f>
        <v>0</v>
      </c>
      <c r="H7" s="27">
        <f>April!H11</f>
        <v>0</v>
      </c>
      <c r="I7" s="133">
        <f>April!I11</f>
        <v>0</v>
      </c>
      <c r="J7" s="133">
        <f>April!J11</f>
        <v>0</v>
      </c>
      <c r="K7" s="133">
        <f>April!K11</f>
        <v>0</v>
      </c>
      <c r="L7" s="133">
        <f>April!L11</f>
        <v>0</v>
      </c>
      <c r="M7" s="27">
        <f>April!M11</f>
        <v>0</v>
      </c>
      <c r="N7" s="27">
        <f>April!N11</f>
        <v>0</v>
      </c>
      <c r="O7" s="27">
        <f>April!O11</f>
        <v>0</v>
      </c>
      <c r="P7" s="27">
        <f>April!P11</f>
        <v>0</v>
      </c>
      <c r="S7" s="9"/>
    </row>
    <row r="8" spans="1:23" x14ac:dyDescent="0.15">
      <c r="A8" s="126" t="s">
        <v>47</v>
      </c>
      <c r="B8" s="27">
        <f>May!B11</f>
        <v>0</v>
      </c>
      <c r="C8" s="27">
        <f>May!C11</f>
        <v>0</v>
      </c>
      <c r="D8" s="27">
        <f>May!D11</f>
        <v>0</v>
      </c>
      <c r="E8" s="27">
        <f>May!E11</f>
        <v>0</v>
      </c>
      <c r="F8" s="27">
        <f>May!F11</f>
        <v>0</v>
      </c>
      <c r="G8" s="27">
        <f>May!G11</f>
        <v>0</v>
      </c>
      <c r="H8" s="27">
        <f>May!H11</f>
        <v>0</v>
      </c>
      <c r="I8" s="133">
        <f>May!I11</f>
        <v>0</v>
      </c>
      <c r="J8" s="133">
        <f>May!J11</f>
        <v>0</v>
      </c>
      <c r="K8" s="133">
        <f>May!K11</f>
        <v>0</v>
      </c>
      <c r="L8" s="133">
        <f>May!L11</f>
        <v>0</v>
      </c>
      <c r="M8" s="27">
        <f>May!M11</f>
        <v>0</v>
      </c>
      <c r="N8" s="27">
        <f>May!N11</f>
        <v>0</v>
      </c>
      <c r="O8" s="27">
        <f>May!O11</f>
        <v>0</v>
      </c>
      <c r="P8" s="27">
        <f>May!P11</f>
        <v>0</v>
      </c>
      <c r="S8" s="9"/>
    </row>
    <row r="9" spans="1:23" x14ac:dyDescent="0.15">
      <c r="A9" s="126" t="s">
        <v>5</v>
      </c>
      <c r="B9" s="27">
        <f>June!B11</f>
        <v>0</v>
      </c>
      <c r="C9" s="27">
        <f>June!C11</f>
        <v>0</v>
      </c>
      <c r="D9" s="27">
        <f>June!D11</f>
        <v>0</v>
      </c>
      <c r="E9" s="27">
        <f>June!E11</f>
        <v>0</v>
      </c>
      <c r="F9" s="27">
        <f>June!F11</f>
        <v>0</v>
      </c>
      <c r="G9" s="27">
        <f>June!G11</f>
        <v>0</v>
      </c>
      <c r="H9" s="27">
        <f>June!H11</f>
        <v>0</v>
      </c>
      <c r="I9" s="133">
        <f>June!I11</f>
        <v>0</v>
      </c>
      <c r="J9" s="133">
        <f>June!J11</f>
        <v>0</v>
      </c>
      <c r="K9" s="133">
        <f>June!K11</f>
        <v>0</v>
      </c>
      <c r="L9" s="133">
        <f>June!L11</f>
        <v>0</v>
      </c>
      <c r="M9" s="27">
        <f>June!M11</f>
        <v>0</v>
      </c>
      <c r="N9" s="27">
        <f>June!N11</f>
        <v>0</v>
      </c>
      <c r="O9" s="27">
        <f>June!O11</f>
        <v>0</v>
      </c>
      <c r="P9" s="27">
        <f>June!P11</f>
        <v>0</v>
      </c>
      <c r="R9" s="16"/>
      <c r="S9" s="34"/>
      <c r="T9" s="34"/>
      <c r="U9" s="34"/>
      <c r="V9" s="34"/>
      <c r="W9" s="28"/>
    </row>
    <row r="10" spans="1:23" x14ac:dyDescent="0.15">
      <c r="A10" s="126" t="s">
        <v>24</v>
      </c>
      <c r="B10" s="27">
        <f>July!B11</f>
        <v>0</v>
      </c>
      <c r="C10" s="27">
        <f>July!C11</f>
        <v>0</v>
      </c>
      <c r="D10" s="27">
        <f>July!D11</f>
        <v>0</v>
      </c>
      <c r="E10" s="27">
        <f>July!E11</f>
        <v>0</v>
      </c>
      <c r="F10" s="27">
        <f>July!F11</f>
        <v>0</v>
      </c>
      <c r="G10" s="27">
        <f>July!G11</f>
        <v>0</v>
      </c>
      <c r="H10" s="27">
        <f>July!H11</f>
        <v>0</v>
      </c>
      <c r="I10" s="133">
        <f>July!I11</f>
        <v>0</v>
      </c>
      <c r="J10" s="133">
        <f>July!J11</f>
        <v>0</v>
      </c>
      <c r="K10" s="133">
        <f>July!K11</f>
        <v>0</v>
      </c>
      <c r="L10" s="133">
        <f>July!L11</f>
        <v>0</v>
      </c>
      <c r="M10" s="27">
        <f>July!M11</f>
        <v>0</v>
      </c>
      <c r="N10" s="27">
        <f>July!N11</f>
        <v>0</v>
      </c>
      <c r="O10" s="27">
        <f>July!O11</f>
        <v>0</v>
      </c>
      <c r="P10" s="27">
        <f>July!P11</f>
        <v>0</v>
      </c>
      <c r="R10" s="16"/>
      <c r="S10" s="34"/>
      <c r="T10" s="34"/>
      <c r="U10" s="34"/>
      <c r="V10" s="34"/>
      <c r="W10" s="28"/>
    </row>
    <row r="11" spans="1:23" x14ac:dyDescent="0.15">
      <c r="A11" s="126" t="s">
        <v>25</v>
      </c>
      <c r="B11" s="27">
        <f>August!B11</f>
        <v>0</v>
      </c>
      <c r="C11" s="27">
        <f>August!C11</f>
        <v>0</v>
      </c>
      <c r="D11" s="27">
        <f>August!D11</f>
        <v>0</v>
      </c>
      <c r="E11" s="27">
        <f>August!E11</f>
        <v>0</v>
      </c>
      <c r="F11" s="27">
        <f>August!F11</f>
        <v>0</v>
      </c>
      <c r="G11" s="27">
        <f>August!G11</f>
        <v>0</v>
      </c>
      <c r="H11" s="27">
        <f>August!H11</f>
        <v>0</v>
      </c>
      <c r="I11" s="133">
        <f>August!I11</f>
        <v>0</v>
      </c>
      <c r="J11" s="133">
        <f>August!J11</f>
        <v>0</v>
      </c>
      <c r="K11" s="133">
        <f>August!K11</f>
        <v>0</v>
      </c>
      <c r="L11" s="133">
        <f>August!L11</f>
        <v>0</v>
      </c>
      <c r="M11" s="27">
        <f>August!M11</f>
        <v>0</v>
      </c>
      <c r="N11" s="27">
        <f>August!N11</f>
        <v>0</v>
      </c>
      <c r="O11" s="27">
        <f>August!O11</f>
        <v>0</v>
      </c>
      <c r="P11" s="27">
        <f>August!P11</f>
        <v>0</v>
      </c>
      <c r="R11" s="16"/>
      <c r="S11" s="34"/>
      <c r="T11" s="34"/>
      <c r="U11" s="34"/>
      <c r="V11" s="34"/>
      <c r="W11" s="28"/>
    </row>
    <row r="12" spans="1:23" x14ac:dyDescent="0.15">
      <c r="A12" s="126" t="s">
        <v>26</v>
      </c>
      <c r="B12" s="27">
        <f>September!B11</f>
        <v>0</v>
      </c>
      <c r="C12" s="27">
        <f>September!C11</f>
        <v>0</v>
      </c>
      <c r="D12" s="27">
        <f>September!D11</f>
        <v>0</v>
      </c>
      <c r="E12" s="27">
        <f>September!E11</f>
        <v>0</v>
      </c>
      <c r="F12" s="27">
        <f>September!F11</f>
        <v>0</v>
      </c>
      <c r="G12" s="27">
        <f>September!G11</f>
        <v>0</v>
      </c>
      <c r="H12" s="27">
        <f>September!H11</f>
        <v>0</v>
      </c>
      <c r="I12" s="133">
        <f>September!I11</f>
        <v>0</v>
      </c>
      <c r="J12" s="133">
        <f>September!J11</f>
        <v>0</v>
      </c>
      <c r="K12" s="133">
        <f>September!K11</f>
        <v>0</v>
      </c>
      <c r="L12" s="133">
        <f>September!L11</f>
        <v>0</v>
      </c>
      <c r="M12" s="27">
        <f>September!M11</f>
        <v>0</v>
      </c>
      <c r="N12" s="27">
        <f>September!N11</f>
        <v>0</v>
      </c>
      <c r="O12" s="27">
        <f>September!O11</f>
        <v>0</v>
      </c>
      <c r="P12" s="27">
        <f>September!P11</f>
        <v>0</v>
      </c>
      <c r="R12" s="16"/>
      <c r="S12" s="34"/>
      <c r="T12" s="34"/>
      <c r="U12" s="34"/>
      <c r="V12" s="34"/>
      <c r="W12" s="28"/>
    </row>
    <row r="13" spans="1:23" x14ac:dyDescent="0.15">
      <c r="A13" s="126" t="s">
        <v>27</v>
      </c>
      <c r="B13" s="27">
        <f>October!B11</f>
        <v>0</v>
      </c>
      <c r="C13" s="27">
        <f>October!C11</f>
        <v>0</v>
      </c>
      <c r="D13" s="27">
        <f>October!D11</f>
        <v>0</v>
      </c>
      <c r="E13" s="27">
        <f>October!E11</f>
        <v>0</v>
      </c>
      <c r="F13" s="27">
        <f>October!F11</f>
        <v>0</v>
      </c>
      <c r="G13" s="27">
        <f>October!G11</f>
        <v>0</v>
      </c>
      <c r="H13" s="27">
        <f>October!H11</f>
        <v>0</v>
      </c>
      <c r="I13" s="133">
        <f>October!I11</f>
        <v>0</v>
      </c>
      <c r="J13" s="133">
        <f>October!J11</f>
        <v>0</v>
      </c>
      <c r="K13" s="133">
        <f>October!K11</f>
        <v>0</v>
      </c>
      <c r="L13" s="133">
        <f>October!L11</f>
        <v>0</v>
      </c>
      <c r="M13" s="27">
        <f>October!M11</f>
        <v>0</v>
      </c>
      <c r="N13" s="27">
        <f>October!N11</f>
        <v>0</v>
      </c>
      <c r="O13" s="27">
        <f>October!O11</f>
        <v>0</v>
      </c>
      <c r="P13" s="27">
        <f>October!P11</f>
        <v>0</v>
      </c>
      <c r="R13" s="16"/>
      <c r="S13" s="34"/>
      <c r="T13" s="34"/>
      <c r="U13" s="34"/>
      <c r="V13" s="34"/>
      <c r="W13" s="28"/>
    </row>
    <row r="14" spans="1:23" x14ac:dyDescent="0.15">
      <c r="A14" s="126" t="s">
        <v>28</v>
      </c>
      <c r="B14" s="27">
        <f>November!B11</f>
        <v>0</v>
      </c>
      <c r="C14" s="27">
        <f>November!C11</f>
        <v>0</v>
      </c>
      <c r="D14" s="27">
        <f>November!D11</f>
        <v>0</v>
      </c>
      <c r="E14" s="27">
        <f>November!E11</f>
        <v>0</v>
      </c>
      <c r="F14" s="27">
        <f>November!F11</f>
        <v>0</v>
      </c>
      <c r="G14" s="27">
        <f>November!G11</f>
        <v>0</v>
      </c>
      <c r="H14" s="27">
        <f>November!H11</f>
        <v>0</v>
      </c>
      <c r="I14" s="133">
        <f>November!I11</f>
        <v>0</v>
      </c>
      <c r="J14" s="133">
        <f>November!J11</f>
        <v>0</v>
      </c>
      <c r="K14" s="133">
        <f>November!K11</f>
        <v>0</v>
      </c>
      <c r="L14" s="133">
        <f>November!L11</f>
        <v>0</v>
      </c>
      <c r="M14" s="27">
        <f>November!M11</f>
        <v>0</v>
      </c>
      <c r="N14" s="27">
        <f>November!N11</f>
        <v>0</v>
      </c>
      <c r="O14" s="27">
        <f>November!O11</f>
        <v>0</v>
      </c>
      <c r="P14" s="27">
        <f>November!P11</f>
        <v>0</v>
      </c>
      <c r="R14" s="16"/>
      <c r="S14" s="34"/>
      <c r="T14" s="34"/>
      <c r="U14" s="34"/>
      <c r="V14" s="34"/>
      <c r="W14" s="28"/>
    </row>
    <row r="15" spans="1:23" x14ac:dyDescent="0.15">
      <c r="A15" s="126" t="s">
        <v>48</v>
      </c>
      <c r="B15" s="27">
        <f>December!B11</f>
        <v>0</v>
      </c>
      <c r="C15" s="27">
        <f>December!C11</f>
        <v>0</v>
      </c>
      <c r="D15" s="27">
        <f>December!D11</f>
        <v>0</v>
      </c>
      <c r="E15" s="27">
        <f>December!E11</f>
        <v>0</v>
      </c>
      <c r="F15" s="27">
        <f>December!F11</f>
        <v>0</v>
      </c>
      <c r="G15" s="27">
        <f>December!G11</f>
        <v>0</v>
      </c>
      <c r="H15" s="27">
        <f>December!H11</f>
        <v>0</v>
      </c>
      <c r="I15" s="133">
        <f>December!I11</f>
        <v>0</v>
      </c>
      <c r="J15" s="133">
        <f>December!J11</f>
        <v>0</v>
      </c>
      <c r="K15" s="133">
        <f>December!K11</f>
        <v>0</v>
      </c>
      <c r="L15" s="133">
        <f>December!L11</f>
        <v>0</v>
      </c>
      <c r="M15" s="27">
        <f>December!M11</f>
        <v>0</v>
      </c>
      <c r="N15" s="27">
        <f>December!N11</f>
        <v>0</v>
      </c>
      <c r="O15" s="27">
        <f>December!O11</f>
        <v>0</v>
      </c>
      <c r="P15" s="27">
        <f>December!P11</f>
        <v>0</v>
      </c>
      <c r="R15" s="16"/>
      <c r="S15" s="34"/>
      <c r="T15" s="34"/>
      <c r="U15" s="34"/>
      <c r="V15" s="34"/>
      <c r="W15" s="28"/>
    </row>
    <row r="16" spans="1:23" ht="14" thickBot="1" x14ac:dyDescent="0.2">
      <c r="A16" s="37" t="s">
        <v>4</v>
      </c>
      <c r="B16" s="38">
        <f>SUM(B4:B15)</f>
        <v>0</v>
      </c>
      <c r="C16" s="38">
        <f>SUM(C4:C15)</f>
        <v>0</v>
      </c>
      <c r="D16" s="38">
        <f>SUM(D4:D15)</f>
        <v>0</v>
      </c>
      <c r="E16" s="38">
        <f>SUM(E4:E15)</f>
        <v>0</v>
      </c>
      <c r="F16" s="39"/>
      <c r="G16" s="40"/>
      <c r="H16" s="41"/>
      <c r="I16" s="42">
        <f t="shared" ref="I16:P16" si="0">SUM(I4:I15)</f>
        <v>0</v>
      </c>
      <c r="J16" s="42">
        <f t="shared" si="0"/>
        <v>0</v>
      </c>
      <c r="K16" s="42">
        <f t="shared" si="0"/>
        <v>0</v>
      </c>
      <c r="L16" s="42">
        <f t="shared" si="0"/>
        <v>0</v>
      </c>
      <c r="M16" s="44">
        <f t="shared" si="0"/>
        <v>0</v>
      </c>
      <c r="N16" s="44">
        <f t="shared" si="0"/>
        <v>0</v>
      </c>
      <c r="O16" s="44">
        <f t="shared" si="0"/>
        <v>0</v>
      </c>
      <c r="P16" s="45">
        <f t="shared" si="0"/>
        <v>0</v>
      </c>
      <c r="S16" s="9"/>
    </row>
    <row r="17" spans="1:27" ht="17" thickTop="1" x14ac:dyDescent="0.2">
      <c r="A17" s="15"/>
      <c r="B17" s="17"/>
      <c r="C17" s="46"/>
      <c r="D17" s="47"/>
      <c r="E17" s="47"/>
      <c r="F17" s="48"/>
      <c r="G17" s="13"/>
      <c r="P17" s="49"/>
      <c r="Q17" s="50"/>
      <c r="S17" s="9"/>
      <c r="AA17" s="28"/>
    </row>
    <row r="18" spans="1:27" ht="16" x14ac:dyDescent="0.2">
      <c r="A18" s="15"/>
      <c r="B18" s="17"/>
      <c r="C18" s="46"/>
      <c r="D18" s="47"/>
      <c r="E18" s="47"/>
      <c r="F18" s="48"/>
      <c r="G18" s="13"/>
      <c r="P18" s="52"/>
      <c r="S18" s="9"/>
      <c r="AA18" s="28"/>
    </row>
    <row r="19" spans="1:27" ht="16" x14ac:dyDescent="0.2">
      <c r="A19" s="15"/>
      <c r="B19" s="17"/>
      <c r="C19" s="46"/>
      <c r="D19" s="47"/>
      <c r="E19" s="47"/>
      <c r="F19" s="48"/>
      <c r="G19" s="13"/>
      <c r="P19" s="52"/>
      <c r="S19" s="9"/>
      <c r="AA19" s="28"/>
    </row>
    <row r="20" spans="1:27" ht="18" x14ac:dyDescent="0.2">
      <c r="B20" s="55"/>
      <c r="H20" s="56"/>
      <c r="I20" s="56"/>
      <c r="J20" s="58"/>
      <c r="K20" s="58"/>
      <c r="L20" s="58"/>
      <c r="M20" s="58"/>
      <c r="N20" s="58"/>
      <c r="O20" s="58"/>
      <c r="R20" s="28"/>
      <c r="S20" s="9"/>
    </row>
    <row r="21" spans="1:27" x14ac:dyDescent="0.15">
      <c r="H21" s="58"/>
      <c r="I21" s="58"/>
      <c r="J21" s="58"/>
      <c r="K21" s="58"/>
      <c r="L21" s="58"/>
      <c r="S21" s="9"/>
    </row>
    <row r="22" spans="1:27" x14ac:dyDescent="0.15">
      <c r="H22" s="58"/>
      <c r="I22" s="58"/>
      <c r="J22" s="58"/>
      <c r="K22" s="58"/>
      <c r="L22" s="58"/>
      <c r="M22" s="58"/>
      <c r="N22" s="58"/>
      <c r="O22" s="58"/>
      <c r="S22" s="9"/>
    </row>
    <row r="23" spans="1:27" x14ac:dyDescent="0.15">
      <c r="B23" s="28"/>
      <c r="H23" s="58"/>
      <c r="I23" s="58"/>
      <c r="J23" s="58"/>
      <c r="K23" s="58"/>
      <c r="L23" s="58"/>
      <c r="M23" s="58"/>
      <c r="N23" s="58"/>
      <c r="O23" s="58"/>
      <c r="S23" s="9"/>
    </row>
    <row r="24" spans="1:27" ht="14" thickBot="1" x14ac:dyDescent="0.2">
      <c r="A24" s="172" t="s">
        <v>19</v>
      </c>
      <c r="B24" s="172"/>
      <c r="S24" s="9"/>
    </row>
    <row r="25" spans="1:27" ht="14" thickBot="1" x14ac:dyDescent="0.2">
      <c r="A25" s="115" t="s">
        <v>90</v>
      </c>
      <c r="B25" s="130" t="s">
        <v>3</v>
      </c>
      <c r="S25" s="9"/>
    </row>
    <row r="26" spans="1:27" x14ac:dyDescent="0.15">
      <c r="A26" s="126" t="s">
        <v>43</v>
      </c>
      <c r="B26" s="28">
        <f>January!G31</f>
        <v>0</v>
      </c>
      <c r="S26" s="9"/>
    </row>
    <row r="27" spans="1:27" x14ac:dyDescent="0.15">
      <c r="A27" s="126" t="s">
        <v>44</v>
      </c>
      <c r="B27" s="28">
        <f>February!G31</f>
        <v>0</v>
      </c>
      <c r="S27" s="9"/>
    </row>
    <row r="28" spans="1:27" x14ac:dyDescent="0.15">
      <c r="A28" s="126" t="s">
        <v>45</v>
      </c>
      <c r="B28" s="28">
        <f>March!G31</f>
        <v>0</v>
      </c>
      <c r="S28" s="9"/>
    </row>
    <row r="29" spans="1:27" x14ac:dyDescent="0.15">
      <c r="A29" s="126" t="s">
        <v>46</v>
      </c>
      <c r="B29" s="28">
        <f>April!G31</f>
        <v>0</v>
      </c>
      <c r="S29" s="9"/>
    </row>
    <row r="30" spans="1:27" x14ac:dyDescent="0.15">
      <c r="A30" s="126" t="s">
        <v>47</v>
      </c>
      <c r="B30" s="28">
        <f>May!G31</f>
        <v>0</v>
      </c>
      <c r="S30" s="9"/>
    </row>
    <row r="31" spans="1:27" x14ac:dyDescent="0.15">
      <c r="A31" s="126" t="s">
        <v>5</v>
      </c>
      <c r="B31" s="28">
        <f>June!G31</f>
        <v>0</v>
      </c>
      <c r="S31" s="9"/>
    </row>
    <row r="32" spans="1:27" x14ac:dyDescent="0.15">
      <c r="A32" s="126" t="s">
        <v>24</v>
      </c>
      <c r="B32" s="28">
        <f>July!G31</f>
        <v>0</v>
      </c>
      <c r="S32" s="9"/>
    </row>
    <row r="33" spans="1:19" x14ac:dyDescent="0.15">
      <c r="A33" s="126" t="s">
        <v>25</v>
      </c>
      <c r="B33" s="28">
        <f>August!G31</f>
        <v>0</v>
      </c>
      <c r="S33" s="9"/>
    </row>
    <row r="34" spans="1:19" x14ac:dyDescent="0.15">
      <c r="A34" s="126" t="s">
        <v>26</v>
      </c>
      <c r="B34" s="28">
        <f>September!G31</f>
        <v>0</v>
      </c>
      <c r="S34" s="9"/>
    </row>
    <row r="35" spans="1:19" x14ac:dyDescent="0.15">
      <c r="A35" s="126" t="s">
        <v>27</v>
      </c>
      <c r="B35" s="28">
        <f>October!G31</f>
        <v>0</v>
      </c>
      <c r="S35" s="9"/>
    </row>
    <row r="36" spans="1:19" x14ac:dyDescent="0.15">
      <c r="A36" s="126" t="s">
        <v>28</v>
      </c>
      <c r="B36" s="28">
        <f>November!G31</f>
        <v>0</v>
      </c>
      <c r="S36" s="9"/>
    </row>
    <row r="37" spans="1:19" x14ac:dyDescent="0.15">
      <c r="A37" s="126" t="s">
        <v>48</v>
      </c>
      <c r="B37" s="28">
        <f>December!G31</f>
        <v>0</v>
      </c>
      <c r="S37" s="9"/>
    </row>
    <row r="38" spans="1:19" ht="14" thickBot="1" x14ac:dyDescent="0.2">
      <c r="A38" s="129" t="s">
        <v>4</v>
      </c>
      <c r="B38" s="131">
        <f>SUM(B26:B37)</f>
        <v>0</v>
      </c>
      <c r="S38" s="9"/>
    </row>
    <row r="39" spans="1:19" ht="14" thickTop="1" x14ac:dyDescent="0.15">
      <c r="S39" s="9"/>
    </row>
    <row r="40" spans="1:19" x14ac:dyDescent="0.15">
      <c r="H40" s="58"/>
      <c r="I40" s="58"/>
      <c r="J40" s="58"/>
      <c r="K40" s="58"/>
      <c r="L40" s="58"/>
      <c r="M40" s="58"/>
      <c r="N40" s="58"/>
      <c r="O40" s="58"/>
      <c r="S40" s="9"/>
    </row>
    <row r="41" spans="1:19" x14ac:dyDescent="0.15">
      <c r="H41" s="58"/>
      <c r="I41" s="58"/>
      <c r="J41" s="58"/>
      <c r="K41" s="58"/>
      <c r="L41" s="58"/>
      <c r="M41" s="58"/>
      <c r="N41" s="58"/>
      <c r="O41" s="58"/>
      <c r="S41" s="9"/>
    </row>
    <row r="42" spans="1:19" x14ac:dyDescent="0.15">
      <c r="H42" s="58"/>
      <c r="I42" s="58"/>
      <c r="J42" s="58"/>
      <c r="K42" s="58"/>
      <c r="L42" s="58"/>
      <c r="M42" s="58"/>
      <c r="N42" s="58"/>
      <c r="O42" s="58"/>
      <c r="S42" s="9"/>
    </row>
    <row r="43" spans="1:19" x14ac:dyDescent="0.15">
      <c r="H43" s="58"/>
      <c r="I43" s="58"/>
      <c r="J43" s="58"/>
      <c r="K43" s="58"/>
      <c r="L43" s="58"/>
      <c r="M43" s="58"/>
      <c r="N43" s="58"/>
      <c r="O43" s="58"/>
      <c r="S43" s="9"/>
    </row>
    <row r="44" spans="1:19" x14ac:dyDescent="0.15">
      <c r="H44" s="58"/>
      <c r="I44" s="58"/>
      <c r="J44" s="58"/>
      <c r="K44" s="58"/>
      <c r="L44" s="58"/>
      <c r="M44" s="58"/>
      <c r="N44" s="58"/>
      <c r="O44" s="58"/>
      <c r="S44" s="9"/>
    </row>
    <row r="45" spans="1:19" x14ac:dyDescent="0.15">
      <c r="H45" s="58"/>
      <c r="I45" s="58"/>
      <c r="J45" s="58"/>
      <c r="K45" s="58"/>
      <c r="L45" s="58"/>
      <c r="M45" s="58"/>
      <c r="N45" s="58"/>
      <c r="O45" s="58"/>
      <c r="S45" s="9"/>
    </row>
    <row r="46" spans="1:19" x14ac:dyDescent="0.15">
      <c r="H46" s="58"/>
      <c r="I46" s="58"/>
      <c r="J46" s="58"/>
      <c r="K46" s="58"/>
      <c r="L46" s="58"/>
      <c r="M46" s="58"/>
      <c r="N46" s="58"/>
      <c r="O46" s="58"/>
      <c r="S46" s="9"/>
    </row>
    <row r="47" spans="1:19" x14ac:dyDescent="0.15">
      <c r="H47" s="58"/>
      <c r="I47" s="58"/>
      <c r="J47" s="58"/>
      <c r="K47" s="58"/>
      <c r="L47" s="58"/>
      <c r="M47" s="58"/>
      <c r="N47" s="58"/>
      <c r="O47" s="58"/>
      <c r="S47" s="9"/>
    </row>
    <row r="48" spans="1:19" x14ac:dyDescent="0.15">
      <c r="H48" s="58"/>
      <c r="I48" s="58"/>
      <c r="J48" s="58"/>
      <c r="K48" s="58"/>
      <c r="L48" s="58"/>
      <c r="M48" s="58"/>
      <c r="N48" s="58"/>
      <c r="O48" s="58"/>
      <c r="S48" s="9"/>
    </row>
    <row r="49" spans="8:19" x14ac:dyDescent="0.15">
      <c r="H49" s="58"/>
      <c r="I49" s="58"/>
      <c r="J49" s="58"/>
      <c r="K49" s="58"/>
      <c r="L49" s="58"/>
      <c r="M49" s="58"/>
      <c r="N49" s="58"/>
      <c r="O49" s="58"/>
      <c r="S49" s="9"/>
    </row>
    <row r="50" spans="8:19" x14ac:dyDescent="0.15">
      <c r="H50" s="58"/>
      <c r="I50" s="58"/>
      <c r="J50" s="58"/>
      <c r="K50" s="58"/>
      <c r="L50" s="58"/>
      <c r="M50" s="58"/>
      <c r="N50" s="58"/>
      <c r="O50" s="58"/>
      <c r="S50" s="9"/>
    </row>
    <row r="51" spans="8:19" x14ac:dyDescent="0.15">
      <c r="H51" s="58"/>
      <c r="I51" s="58"/>
      <c r="J51" s="58"/>
      <c r="K51" s="58"/>
      <c r="L51" s="58"/>
      <c r="M51" s="58"/>
      <c r="N51" s="58"/>
      <c r="O51" s="58"/>
      <c r="S51" s="9"/>
    </row>
    <row r="52" spans="8:19" x14ac:dyDescent="0.15">
      <c r="H52" s="58"/>
      <c r="I52" s="58"/>
      <c r="J52" s="58"/>
      <c r="K52" s="58"/>
      <c r="L52" s="58"/>
      <c r="M52" s="58"/>
      <c r="N52" s="58"/>
      <c r="O52" s="58"/>
      <c r="S52" s="9"/>
    </row>
    <row r="53" spans="8:19" x14ac:dyDescent="0.15">
      <c r="H53" s="58"/>
      <c r="I53" s="58"/>
      <c r="J53" s="58"/>
      <c r="K53" s="58"/>
      <c r="L53" s="58"/>
      <c r="M53" s="58"/>
      <c r="N53" s="58"/>
      <c r="O53" s="58"/>
      <c r="S53" s="9"/>
    </row>
    <row r="54" spans="8:19" x14ac:dyDescent="0.15">
      <c r="H54" s="58"/>
      <c r="I54" s="58"/>
      <c r="J54" s="58"/>
      <c r="K54" s="58"/>
      <c r="L54" s="58"/>
      <c r="M54" s="58"/>
      <c r="N54" s="58"/>
      <c r="O54" s="58"/>
      <c r="S54" s="9"/>
    </row>
    <row r="55" spans="8:19" x14ac:dyDescent="0.15">
      <c r="H55" s="58"/>
      <c r="I55" s="58"/>
      <c r="J55" s="58"/>
      <c r="K55" s="58"/>
      <c r="L55" s="58"/>
      <c r="M55" s="58"/>
      <c r="N55" s="58"/>
      <c r="O55" s="58"/>
      <c r="S55" s="9"/>
    </row>
    <row r="56" spans="8:19" x14ac:dyDescent="0.15">
      <c r="H56" s="58"/>
      <c r="I56" s="58"/>
      <c r="J56" s="58"/>
      <c r="K56" s="58"/>
      <c r="L56" s="58"/>
      <c r="M56" s="58"/>
      <c r="N56" s="58"/>
      <c r="O56" s="58"/>
      <c r="S56" s="9"/>
    </row>
    <row r="57" spans="8:19" x14ac:dyDescent="0.15">
      <c r="H57" s="58"/>
      <c r="I57" s="58"/>
      <c r="J57" s="58"/>
      <c r="K57" s="58"/>
      <c r="L57" s="58"/>
      <c r="M57" s="58"/>
      <c r="N57" s="58"/>
      <c r="O57" s="58"/>
      <c r="S57" s="9"/>
    </row>
    <row r="58" spans="8:19" x14ac:dyDescent="0.15">
      <c r="H58" s="58"/>
      <c r="I58" s="58"/>
      <c r="J58" s="58"/>
      <c r="K58" s="58"/>
      <c r="L58" s="58"/>
      <c r="M58" s="58"/>
      <c r="N58" s="58"/>
      <c r="O58" s="58"/>
      <c r="S58" s="9"/>
    </row>
    <row r="59" spans="8:19" x14ac:dyDescent="0.15">
      <c r="H59" s="58"/>
      <c r="I59" s="58"/>
      <c r="J59" s="58"/>
      <c r="K59" s="58"/>
      <c r="L59" s="58"/>
      <c r="M59" s="58"/>
      <c r="N59" s="58"/>
      <c r="O59" s="58"/>
      <c r="S59" s="9"/>
    </row>
    <row r="60" spans="8:19" x14ac:dyDescent="0.15">
      <c r="H60" s="58"/>
      <c r="I60" s="58"/>
      <c r="J60" s="58"/>
      <c r="K60" s="58"/>
      <c r="L60" s="58"/>
      <c r="M60" s="58"/>
      <c r="N60" s="58"/>
      <c r="O60" s="58"/>
      <c r="S60" s="9"/>
    </row>
    <row r="61" spans="8:19" x14ac:dyDescent="0.15">
      <c r="H61" s="58"/>
      <c r="I61" s="58"/>
      <c r="J61" s="58"/>
      <c r="K61" s="58"/>
      <c r="L61" s="58"/>
      <c r="M61" s="58"/>
      <c r="N61" s="58"/>
      <c r="O61" s="58"/>
      <c r="S61" s="9"/>
    </row>
    <row r="62" spans="8:19" x14ac:dyDescent="0.15">
      <c r="H62" s="58"/>
      <c r="I62" s="58"/>
      <c r="J62" s="58"/>
      <c r="K62" s="58"/>
      <c r="L62" s="58"/>
      <c r="M62" s="58"/>
      <c r="N62" s="58"/>
      <c r="O62" s="58"/>
      <c r="S62" s="9"/>
    </row>
    <row r="63" spans="8:19" x14ac:dyDescent="0.15">
      <c r="H63" s="58"/>
      <c r="I63" s="58"/>
      <c r="J63" s="58"/>
      <c r="K63" s="58"/>
      <c r="L63" s="58"/>
      <c r="M63" s="58"/>
      <c r="N63" s="58"/>
      <c r="O63" s="58"/>
      <c r="S63" s="9"/>
    </row>
    <row r="64" spans="8:19" x14ac:dyDescent="0.15">
      <c r="H64" s="58"/>
      <c r="I64" s="58"/>
      <c r="J64" s="58"/>
      <c r="K64" s="58"/>
      <c r="L64" s="58"/>
      <c r="M64" s="58"/>
      <c r="N64" s="58"/>
      <c r="O64" s="58"/>
      <c r="S64" s="9"/>
    </row>
    <row r="65" spans="8:27" x14ac:dyDescent="0.15">
      <c r="H65" s="58"/>
      <c r="I65" s="58"/>
      <c r="J65" s="58"/>
      <c r="K65" s="58"/>
      <c r="L65" s="58"/>
      <c r="M65" s="58"/>
      <c r="N65" s="58"/>
      <c r="O65" s="58"/>
      <c r="S65" s="9"/>
      <c r="AA65" s="5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row>
    <row r="71" spans="8:27" x14ac:dyDescent="0.15">
      <c r="H71" s="58"/>
      <c r="I71" s="58"/>
      <c r="J71" s="58"/>
      <c r="K71" s="58"/>
      <c r="L71" s="58"/>
      <c r="M71" s="58"/>
      <c r="N71" s="58"/>
      <c r="O71" s="58"/>
      <c r="S71" s="9"/>
    </row>
    <row r="72" spans="8:27" x14ac:dyDescent="0.15">
      <c r="H72" s="58"/>
      <c r="I72" s="58"/>
      <c r="J72" s="58"/>
      <c r="K72" s="58"/>
      <c r="L72" s="58"/>
      <c r="M72" s="58"/>
      <c r="N72" s="58"/>
      <c r="O72" s="58"/>
      <c r="S72" s="9"/>
      <c r="AA72" s="5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9" x14ac:dyDescent="0.15">
      <c r="H81" s="58"/>
      <c r="I81" s="58"/>
      <c r="J81" s="58"/>
      <c r="K81" s="58"/>
      <c r="L81" s="58"/>
      <c r="M81" s="58"/>
      <c r="N81" s="58"/>
      <c r="O81" s="58"/>
      <c r="S81" s="9"/>
    </row>
    <row r="82" spans="8:19" x14ac:dyDescent="0.15">
      <c r="H82" s="58"/>
      <c r="I82" s="58"/>
      <c r="J82" s="58"/>
      <c r="K82" s="58"/>
      <c r="L82" s="58"/>
      <c r="M82" s="58"/>
      <c r="N82" s="58"/>
      <c r="O82" s="58"/>
      <c r="S82" s="9"/>
    </row>
    <row r="83" spans="8:19" x14ac:dyDescent="0.15">
      <c r="H83" s="58"/>
      <c r="I83" s="58"/>
      <c r="J83" s="58"/>
      <c r="K83" s="58"/>
      <c r="L83" s="58"/>
      <c r="M83" s="58"/>
      <c r="N83" s="58"/>
      <c r="O83" s="58"/>
      <c r="S83" s="9"/>
    </row>
    <row r="84" spans="8:19" x14ac:dyDescent="0.15">
      <c r="H84" s="58"/>
      <c r="I84" s="58"/>
      <c r="J84" s="58"/>
      <c r="K84" s="58"/>
      <c r="L84" s="58"/>
      <c r="M84" s="58"/>
      <c r="N84" s="58"/>
      <c r="O84" s="58"/>
      <c r="S84" s="9"/>
    </row>
    <row r="85" spans="8:19" x14ac:dyDescent="0.15">
      <c r="H85" s="58"/>
      <c r="I85" s="58"/>
      <c r="J85" s="58"/>
      <c r="K85" s="58"/>
      <c r="L85" s="58"/>
      <c r="M85" s="58"/>
      <c r="N85" s="58"/>
      <c r="O85" s="58"/>
      <c r="S85" s="9"/>
    </row>
    <row r="86" spans="8:19" x14ac:dyDescent="0.15">
      <c r="H86" s="58"/>
      <c r="I86" s="58"/>
      <c r="J86" s="58"/>
      <c r="K86" s="58"/>
      <c r="L86" s="58"/>
      <c r="M86" s="58"/>
      <c r="N86" s="58"/>
      <c r="O86" s="58"/>
      <c r="S86" s="9"/>
    </row>
    <row r="87" spans="8:19" x14ac:dyDescent="0.15">
      <c r="H87" s="58"/>
      <c r="I87" s="58"/>
      <c r="J87" s="58"/>
      <c r="K87" s="58"/>
      <c r="L87" s="58"/>
      <c r="M87" s="58"/>
      <c r="N87" s="58"/>
      <c r="O87" s="58"/>
      <c r="S87" s="9"/>
    </row>
    <row r="88" spans="8:19" x14ac:dyDescent="0.15">
      <c r="H88" s="58"/>
      <c r="I88" s="58"/>
      <c r="J88" s="58"/>
      <c r="K88" s="58"/>
      <c r="L88" s="58"/>
      <c r="M88" s="58"/>
      <c r="N88" s="58"/>
      <c r="O88" s="58"/>
      <c r="S88" s="9"/>
    </row>
    <row r="89" spans="8:19" x14ac:dyDescent="0.15">
      <c r="H89" s="58"/>
      <c r="I89" s="58"/>
      <c r="J89" s="58"/>
      <c r="K89" s="58"/>
      <c r="L89" s="58"/>
      <c r="M89" s="58"/>
      <c r="N89" s="58"/>
      <c r="O89" s="58"/>
      <c r="S89" s="9"/>
    </row>
    <row r="90" spans="8:19" x14ac:dyDescent="0.15">
      <c r="H90" s="58"/>
      <c r="I90" s="58"/>
      <c r="J90" s="58"/>
      <c r="K90" s="58"/>
      <c r="L90" s="58"/>
      <c r="M90" s="58"/>
      <c r="N90" s="58"/>
      <c r="O90" s="58"/>
      <c r="S90" s="9"/>
    </row>
    <row r="91" spans="8:19" x14ac:dyDescent="0.15">
      <c r="H91" s="58"/>
      <c r="I91" s="58"/>
      <c r="J91" s="58"/>
      <c r="K91" s="58"/>
      <c r="L91" s="58"/>
      <c r="M91" s="58"/>
      <c r="N91" s="58"/>
      <c r="O91" s="58"/>
      <c r="S91" s="9"/>
    </row>
    <row r="92" spans="8:19" x14ac:dyDescent="0.15">
      <c r="H92" s="58"/>
      <c r="I92" s="58"/>
      <c r="J92" s="58"/>
      <c r="K92" s="58"/>
      <c r="L92" s="58"/>
      <c r="M92" s="58"/>
      <c r="N92" s="58"/>
      <c r="O92" s="58"/>
      <c r="S92" s="9"/>
    </row>
    <row r="93" spans="8:19" x14ac:dyDescent="0.15">
      <c r="H93" s="58"/>
      <c r="I93" s="58"/>
      <c r="J93" s="58"/>
      <c r="K93" s="58"/>
      <c r="L93" s="58"/>
      <c r="M93" s="58"/>
      <c r="N93" s="58"/>
      <c r="O93" s="58"/>
      <c r="S93" s="9"/>
    </row>
    <row r="94" spans="8:19" x14ac:dyDescent="0.15">
      <c r="H94" s="58"/>
      <c r="I94" s="58"/>
      <c r="J94" s="58"/>
      <c r="K94" s="58"/>
      <c r="L94" s="58"/>
      <c r="M94" s="58"/>
      <c r="N94" s="58"/>
      <c r="O94" s="58"/>
      <c r="S94" s="9"/>
    </row>
    <row r="95" spans="8:19" x14ac:dyDescent="0.15">
      <c r="H95" s="58"/>
      <c r="I95" s="58"/>
      <c r="J95" s="58"/>
      <c r="K95" s="58"/>
      <c r="L95" s="58"/>
      <c r="M95" s="58"/>
      <c r="N95" s="58"/>
      <c r="O95" s="58"/>
      <c r="S95" s="9"/>
    </row>
    <row r="96" spans="8:19" x14ac:dyDescent="0.15">
      <c r="H96" s="58"/>
      <c r="I96" s="58"/>
      <c r="J96" s="58"/>
      <c r="K96" s="58"/>
      <c r="L96" s="58"/>
      <c r="M96" s="58"/>
      <c r="N96" s="58"/>
      <c r="O96" s="58"/>
      <c r="S96" s="9"/>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row>
    <row r="101" spans="5:28" x14ac:dyDescent="0.15">
      <c r="H101" s="58"/>
      <c r="I101" s="58"/>
      <c r="J101" s="58"/>
      <c r="K101" s="58"/>
      <c r="L101" s="58"/>
      <c r="M101" s="58"/>
      <c r="N101" s="58"/>
      <c r="O101" s="58"/>
      <c r="S101" s="9"/>
    </row>
    <row r="102" spans="5:28" x14ac:dyDescent="0.15">
      <c r="H102" s="58"/>
      <c r="I102" s="58"/>
      <c r="J102" s="58"/>
      <c r="K102" s="58"/>
      <c r="L102" s="58"/>
      <c r="M102" s="58"/>
      <c r="N102" s="58"/>
      <c r="O102" s="58"/>
      <c r="S102" s="9"/>
      <c r="Z102" s="59"/>
    </row>
    <row r="103" spans="5:28" x14ac:dyDescent="0.15">
      <c r="E103" s="60"/>
      <c r="O103" s="61"/>
      <c r="P103" s="35"/>
      <c r="Q103" s="62"/>
      <c r="R103" s="62"/>
      <c r="S103" s="27"/>
      <c r="T103" s="63"/>
      <c r="U103" s="62"/>
      <c r="V103" s="35"/>
      <c r="W103" s="64"/>
      <c r="X103" s="62"/>
      <c r="Y103" s="62"/>
      <c r="Z103" s="62"/>
      <c r="AA103" s="62"/>
      <c r="AB103" s="62"/>
    </row>
    <row r="104" spans="5:28" x14ac:dyDescent="0.15">
      <c r="E104" s="60"/>
      <c r="M104" s="65"/>
      <c r="N104" s="65"/>
      <c r="O104" s="61"/>
      <c r="P104" s="35"/>
      <c r="Q104" s="62"/>
      <c r="R104" s="62"/>
      <c r="S104" s="27"/>
      <c r="T104" s="35"/>
      <c r="U104" s="62"/>
      <c r="V104" s="35"/>
      <c r="W104" s="64"/>
      <c r="X104" s="62"/>
      <c r="Y104" s="62"/>
      <c r="Z104" s="62"/>
      <c r="AA104" s="62"/>
      <c r="AB104" s="62"/>
    </row>
    <row r="105" spans="5:28" x14ac:dyDescent="0.15">
      <c r="O105" s="66"/>
      <c r="P105" s="62"/>
      <c r="Q105" s="62"/>
      <c r="R105" s="62"/>
      <c r="S105" s="67"/>
      <c r="T105" s="68"/>
      <c r="U105" s="69"/>
      <c r="V105" s="35"/>
      <c r="W105" s="70"/>
    </row>
    <row r="106" spans="5:28" x14ac:dyDescent="0.15">
      <c r="O106" s="66"/>
      <c r="P106" s="62"/>
      <c r="Q106" s="62"/>
      <c r="R106" s="62"/>
      <c r="S106" s="67"/>
      <c r="T106" s="63"/>
      <c r="U106" s="63"/>
      <c r="V106" s="35"/>
      <c r="W106" s="70"/>
    </row>
    <row r="107" spans="5:28" x14ac:dyDescent="0.15">
      <c r="O107" s="66"/>
      <c r="P107" s="62"/>
      <c r="Q107" s="62"/>
      <c r="R107" s="62"/>
      <c r="S107" s="67"/>
      <c r="T107" s="63"/>
      <c r="U107" s="63"/>
      <c r="V107" s="35"/>
      <c r="W107" s="64"/>
    </row>
    <row r="108" spans="5:28" x14ac:dyDescent="0.15">
      <c r="O108" s="66"/>
      <c r="P108" s="62"/>
      <c r="Q108" s="62"/>
      <c r="R108" s="62"/>
      <c r="S108" s="67"/>
      <c r="T108" s="68"/>
      <c r="U108" s="68"/>
      <c r="V108" s="35"/>
      <c r="W108" s="64"/>
    </row>
    <row r="109" spans="5:28" x14ac:dyDescent="0.15">
      <c r="O109" s="66"/>
      <c r="P109" s="62"/>
      <c r="Q109" s="62"/>
      <c r="R109" s="62"/>
      <c r="S109" s="67"/>
      <c r="T109" s="63"/>
      <c r="U109" s="63"/>
      <c r="V109" s="35"/>
      <c r="W109" s="64"/>
    </row>
    <row r="110" spans="5:28" x14ac:dyDescent="0.15">
      <c r="O110" s="66"/>
      <c r="P110" s="62"/>
      <c r="Q110" s="62"/>
      <c r="R110" s="62"/>
      <c r="S110" s="67"/>
      <c r="T110" s="35"/>
      <c r="U110" s="68"/>
      <c r="V110" s="35"/>
      <c r="W110" s="64"/>
    </row>
    <row r="111" spans="5:28" x14ac:dyDescent="0.15">
      <c r="O111" s="66"/>
      <c r="P111" s="62"/>
      <c r="Q111" s="62"/>
      <c r="R111" s="62"/>
      <c r="S111" s="67"/>
      <c r="T111" s="35"/>
      <c r="U111" s="68"/>
      <c r="V111" s="35"/>
      <c r="W111" s="71"/>
    </row>
    <row r="112" spans="5:28" x14ac:dyDescent="0.15">
      <c r="O112" s="66"/>
      <c r="P112" s="62"/>
      <c r="Q112" s="62"/>
      <c r="R112" s="67"/>
      <c r="S112" s="67"/>
      <c r="T112" s="63"/>
      <c r="U112" s="63"/>
      <c r="V112" s="35"/>
      <c r="W112" s="64"/>
    </row>
    <row r="113" spans="15:23" x14ac:dyDescent="0.15">
      <c r="O113" s="66"/>
      <c r="P113" s="62"/>
      <c r="Q113" s="62"/>
      <c r="R113" s="62"/>
      <c r="S113" s="67"/>
      <c r="T113" s="68"/>
      <c r="U113" s="68"/>
      <c r="V113" s="35"/>
      <c r="W113" s="64"/>
    </row>
    <row r="114" spans="15:23" x14ac:dyDescent="0.15">
      <c r="O114" s="66"/>
      <c r="P114" s="62"/>
      <c r="Q114" s="62"/>
      <c r="R114" s="67"/>
      <c r="S114" s="67"/>
      <c r="T114" s="67"/>
      <c r="U114" s="68"/>
      <c r="V114" s="35"/>
      <c r="W114" s="64"/>
    </row>
    <row r="115" spans="15:23" x14ac:dyDescent="0.15">
      <c r="O115" s="66"/>
      <c r="P115" s="62"/>
      <c r="Q115" s="62"/>
      <c r="R115" s="62"/>
      <c r="S115" s="67"/>
      <c r="T115" s="63"/>
      <c r="U115" s="63"/>
      <c r="V115" s="35"/>
      <c r="W115" s="64"/>
    </row>
    <row r="116" spans="15:23" x14ac:dyDescent="0.15">
      <c r="O116" s="66"/>
      <c r="P116" s="62"/>
      <c r="Q116" s="62"/>
      <c r="R116" s="62"/>
      <c r="S116" s="67"/>
      <c r="T116" s="63"/>
      <c r="U116" s="63"/>
      <c r="V116" s="35"/>
      <c r="W116" s="64"/>
    </row>
    <row r="117" spans="15:23" x14ac:dyDescent="0.15">
      <c r="O117" s="72"/>
      <c r="P117" s="62"/>
      <c r="Q117" s="62"/>
      <c r="R117" s="62"/>
      <c r="S117" s="67"/>
      <c r="T117" s="68"/>
      <c r="U117" s="68"/>
      <c r="V117" s="35"/>
      <c r="W117" s="64"/>
    </row>
    <row r="118" spans="15:23" x14ac:dyDescent="0.15">
      <c r="O118" s="72"/>
      <c r="P118" s="62"/>
      <c r="Q118" s="62"/>
      <c r="R118" s="62"/>
      <c r="S118" s="67"/>
      <c r="T118" s="35"/>
      <c r="U118" s="62"/>
      <c r="V118" s="35"/>
      <c r="W118" s="64"/>
    </row>
    <row r="119" spans="15:23" x14ac:dyDescent="0.15">
      <c r="O119" s="72"/>
      <c r="P119" s="62"/>
      <c r="Q119" s="62"/>
      <c r="R119" s="62"/>
      <c r="S119" s="67"/>
      <c r="T119" s="63"/>
      <c r="U119" s="63"/>
      <c r="V119" s="35"/>
      <c r="W119" s="64"/>
    </row>
    <row r="120" spans="15:23" x14ac:dyDescent="0.15">
      <c r="O120" s="72"/>
      <c r="P120" s="62"/>
      <c r="Q120" s="62"/>
      <c r="R120" s="62"/>
      <c r="S120" s="67"/>
      <c r="T120" s="63"/>
      <c r="U120" s="63"/>
      <c r="V120" s="35"/>
      <c r="W120" s="73"/>
    </row>
    <row r="121" spans="15:23" x14ac:dyDescent="0.15">
      <c r="O121" s="66"/>
      <c r="P121" s="62"/>
      <c r="Q121" s="62"/>
      <c r="R121" s="62"/>
      <c r="S121" s="67"/>
      <c r="T121" s="63"/>
      <c r="U121" s="63"/>
      <c r="V121" s="35"/>
    </row>
    <row r="122" spans="15:23" x14ac:dyDescent="0.15">
      <c r="O122" s="66"/>
      <c r="P122" s="62"/>
      <c r="Q122" s="62"/>
      <c r="R122" s="62"/>
      <c r="S122" s="67"/>
      <c r="T122" s="63"/>
      <c r="U122" s="63"/>
      <c r="V122" s="35"/>
    </row>
    <row r="123" spans="15:23" x14ac:dyDescent="0.15">
      <c r="O123" s="66"/>
      <c r="P123" s="62"/>
      <c r="Q123" s="62"/>
      <c r="R123" s="62"/>
      <c r="S123" s="67"/>
      <c r="T123" s="63"/>
      <c r="U123" s="63"/>
      <c r="V123" s="35"/>
    </row>
    <row r="124" spans="15:23" x14ac:dyDescent="0.15">
      <c r="O124" s="66"/>
      <c r="P124" s="62"/>
      <c r="Q124" s="62"/>
      <c r="R124" s="62"/>
      <c r="S124" s="67"/>
      <c r="T124" s="62"/>
      <c r="U124" s="62"/>
      <c r="V124" s="35"/>
    </row>
    <row r="125" spans="15:23" x14ac:dyDescent="0.15">
      <c r="O125" s="66"/>
      <c r="P125" s="62"/>
      <c r="Q125" s="62"/>
      <c r="R125" s="62"/>
      <c r="S125" s="67"/>
      <c r="T125" s="62"/>
      <c r="U125" s="62"/>
      <c r="V125" s="35"/>
    </row>
    <row r="126" spans="15:23" x14ac:dyDescent="0.15">
      <c r="O126" s="66"/>
      <c r="P126" s="62"/>
      <c r="Q126" s="62"/>
      <c r="R126" s="62"/>
      <c r="S126" s="67"/>
      <c r="T126" s="35"/>
      <c r="U126" s="62"/>
      <c r="V126" s="35"/>
    </row>
    <row r="127" spans="15:23" x14ac:dyDescent="0.15">
      <c r="O127" s="66"/>
      <c r="P127" s="62"/>
      <c r="Q127" s="62"/>
      <c r="R127" s="62"/>
      <c r="S127" s="67"/>
      <c r="T127" s="35"/>
      <c r="U127" s="62"/>
      <c r="V127" s="35"/>
    </row>
    <row r="128" spans="15:23" x14ac:dyDescent="0.15">
      <c r="O128" s="66"/>
      <c r="P128" s="62"/>
      <c r="Q128" s="62"/>
      <c r="R128" s="62"/>
      <c r="S128" s="67"/>
      <c r="T128" s="35"/>
      <c r="U128" s="68"/>
      <c r="V128" s="35"/>
    </row>
    <row r="129" spans="15:22" x14ac:dyDescent="0.15">
      <c r="O129" s="66"/>
      <c r="P129" s="62"/>
      <c r="Q129" s="62"/>
      <c r="R129" s="62"/>
      <c r="S129" s="67"/>
      <c r="T129" s="35"/>
      <c r="U129" s="62"/>
      <c r="V129" s="35"/>
    </row>
    <row r="130" spans="15:22" x14ac:dyDescent="0.15">
      <c r="O130" s="66"/>
      <c r="P130" s="62"/>
      <c r="Q130" s="62"/>
      <c r="R130" s="62"/>
      <c r="S130" s="67"/>
      <c r="T130" s="63"/>
      <c r="U130" s="63"/>
      <c r="V130" s="35"/>
    </row>
    <row r="131" spans="15:22" x14ac:dyDescent="0.15">
      <c r="O131" s="66"/>
      <c r="P131" s="62"/>
      <c r="Q131" s="62"/>
      <c r="R131" s="62"/>
      <c r="S131" s="67"/>
      <c r="T131" s="35"/>
      <c r="U131" s="74"/>
      <c r="V131" s="35"/>
    </row>
    <row r="132" spans="15:22" x14ac:dyDescent="0.15">
      <c r="O132" s="66"/>
      <c r="P132" s="62"/>
      <c r="Q132" s="62"/>
      <c r="R132" s="62"/>
      <c r="S132" s="67"/>
      <c r="T132" s="75"/>
      <c r="U132" s="75"/>
      <c r="V132" s="35"/>
    </row>
    <row r="133" spans="15:22" x14ac:dyDescent="0.15">
      <c r="O133" s="66"/>
      <c r="P133" s="62"/>
      <c r="Q133" s="62"/>
      <c r="R133" s="62"/>
      <c r="S133" s="67"/>
      <c r="T133" s="75"/>
      <c r="U133" s="75"/>
      <c r="V133" s="35"/>
    </row>
    <row r="134" spans="15:22" x14ac:dyDescent="0.15">
      <c r="O134" s="76"/>
      <c r="P134" s="77"/>
      <c r="Q134" s="77"/>
      <c r="R134" s="77"/>
      <c r="S134" s="78"/>
      <c r="T134" s="77"/>
      <c r="U134" s="77"/>
      <c r="V134" s="79"/>
    </row>
    <row r="135" spans="15:22" ht="17" thickBot="1" x14ac:dyDescent="0.25">
      <c r="O135" s="80"/>
      <c r="P135" s="80"/>
      <c r="Q135" s="15"/>
      <c r="R135" s="15"/>
      <c r="S135" s="81">
        <f>SUM(S20:S134)</f>
        <v>0</v>
      </c>
      <c r="T135" s="9" t="s">
        <v>23</v>
      </c>
    </row>
    <row r="136" spans="15:22" ht="14" thickTop="1" x14ac:dyDescent="0.15">
      <c r="O136" s="82"/>
      <c r="P136" s="28"/>
      <c r="S136" s="9"/>
    </row>
    <row r="137" spans="15:22" x14ac:dyDescent="0.15">
      <c r="O137" s="82"/>
      <c r="P137" s="83"/>
      <c r="S137" s="9"/>
    </row>
    <row r="138" spans="15:22" ht="15" x14ac:dyDescent="0.2">
      <c r="O138" s="84"/>
      <c r="P138" s="28"/>
      <c r="S138" s="9"/>
      <c r="T138" s="83"/>
    </row>
    <row r="139" spans="15:22" x14ac:dyDescent="0.15">
      <c r="O139" s="85"/>
      <c r="P139" s="28"/>
      <c r="S139" s="9"/>
    </row>
    <row r="140" spans="15:22" x14ac:dyDescent="0.15">
      <c r="O140" s="85"/>
      <c r="P140" s="28"/>
      <c r="R140" s="62"/>
      <c r="S140" s="62"/>
      <c r="T140" s="62"/>
      <c r="U140" s="62"/>
      <c r="V140" s="62"/>
    </row>
    <row r="141" spans="15:22" x14ac:dyDescent="0.15">
      <c r="R141" s="62"/>
      <c r="S141" s="86"/>
      <c r="T141" s="62"/>
      <c r="U141" s="62"/>
      <c r="V141" s="62"/>
    </row>
    <row r="142" spans="15:22" x14ac:dyDescent="0.15">
      <c r="R142" s="62"/>
      <c r="S142" s="87"/>
      <c r="T142" s="35"/>
      <c r="U142" s="62"/>
      <c r="V142" s="62"/>
    </row>
    <row r="143" spans="15:22" x14ac:dyDescent="0.15">
      <c r="R143" s="62"/>
      <c r="S143" s="62"/>
      <c r="T143" s="62"/>
      <c r="U143" s="62"/>
      <c r="V143" s="62"/>
    </row>
    <row r="144" spans="15:22" x14ac:dyDescent="0.15">
      <c r="R144" s="62"/>
      <c r="S144" s="62"/>
      <c r="T144" s="62"/>
      <c r="U144" s="62"/>
      <c r="V144" s="62"/>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R165" s="62"/>
      <c r="S165" s="62"/>
      <c r="T165" s="62"/>
      <c r="U165" s="62"/>
      <c r="V165" s="62"/>
      <c r="X165" s="28"/>
    </row>
    <row r="166" spans="18:24" x14ac:dyDescent="0.15">
      <c r="R166" s="62"/>
      <c r="S166" s="62"/>
      <c r="T166" s="62"/>
      <c r="U166" s="62"/>
      <c r="V166" s="62"/>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19:24" x14ac:dyDescent="0.15">
      <c r="S177" s="9"/>
      <c r="X177" s="28"/>
    </row>
    <row r="178" spans="19:24" x14ac:dyDescent="0.15">
      <c r="S178" s="9"/>
      <c r="X178" s="28"/>
    </row>
    <row r="179" spans="19:24" x14ac:dyDescent="0.15">
      <c r="S179" s="9"/>
      <c r="X179" s="28"/>
    </row>
    <row r="180" spans="19:24" x14ac:dyDescent="0.15">
      <c r="S180" s="9"/>
      <c r="X180" s="28"/>
    </row>
    <row r="181" spans="19:24" x14ac:dyDescent="0.15">
      <c r="S181" s="9"/>
      <c r="X181" s="28"/>
    </row>
    <row r="182" spans="19:24" x14ac:dyDescent="0.15">
      <c r="S182" s="9"/>
      <c r="X182" s="28"/>
    </row>
    <row r="183" spans="19:24" x14ac:dyDescent="0.15">
      <c r="S183" s="9"/>
      <c r="X183" s="28"/>
    </row>
    <row r="184" spans="19:24" x14ac:dyDescent="0.15">
      <c r="S184" s="9"/>
      <c r="X184" s="28"/>
    </row>
    <row r="185" spans="19:24" x14ac:dyDescent="0.15">
      <c r="S185" s="9"/>
      <c r="X185" s="28"/>
    </row>
    <row r="186" spans="19:24" x14ac:dyDescent="0.15">
      <c r="S186" s="9"/>
      <c r="X186" s="28"/>
    </row>
    <row r="187" spans="19:24" x14ac:dyDescent="0.15">
      <c r="S187" s="9"/>
      <c r="X187" s="28"/>
    </row>
    <row r="188" spans="19:24" x14ac:dyDescent="0.15">
      <c r="S188" s="9"/>
      <c r="X188" s="28"/>
    </row>
    <row r="189" spans="19:24" x14ac:dyDescent="0.15">
      <c r="S189" s="9"/>
      <c r="X189" s="28"/>
    </row>
    <row r="190" spans="19:24" x14ac:dyDescent="0.15">
      <c r="S190" s="9"/>
      <c r="X190" s="28"/>
    </row>
    <row r="191" spans="19:24" x14ac:dyDescent="0.15">
      <c r="S191" s="9"/>
      <c r="X191" s="28"/>
    </row>
    <row r="192" spans="19:24" x14ac:dyDescent="0.15">
      <c r="S192" s="9"/>
      <c r="X192" s="28"/>
    </row>
    <row r="193" spans="19:24" x14ac:dyDescent="0.15">
      <c r="S193" s="9"/>
      <c r="X193" s="28"/>
    </row>
    <row r="194" spans="19:24" x14ac:dyDescent="0.15">
      <c r="S194" s="9"/>
      <c r="X194" s="28"/>
    </row>
    <row r="195" spans="19:24" x14ac:dyDescent="0.15">
      <c r="S195" s="9"/>
      <c r="X195" s="28"/>
    </row>
    <row r="196" spans="19:24" x14ac:dyDescent="0.15">
      <c r="S196" s="9"/>
      <c r="X196" s="28"/>
    </row>
    <row r="197" spans="19:24" x14ac:dyDescent="0.15">
      <c r="S197" s="9"/>
      <c r="X197" s="28"/>
    </row>
    <row r="198" spans="19:24" x14ac:dyDescent="0.15">
      <c r="S198" s="9"/>
      <c r="X198" s="28"/>
    </row>
    <row r="199" spans="19:24" x14ac:dyDescent="0.15">
      <c r="S199" s="9"/>
      <c r="X199" s="28"/>
    </row>
    <row r="200" spans="19:24" x14ac:dyDescent="0.15">
      <c r="S200" s="9"/>
      <c r="X200" s="28"/>
    </row>
    <row r="201" spans="19:24" x14ac:dyDescent="0.15">
      <c r="S201" s="9"/>
      <c r="X201" s="28"/>
    </row>
    <row r="202" spans="19:24" x14ac:dyDescent="0.15">
      <c r="S202" s="9"/>
      <c r="X202" s="28"/>
    </row>
    <row r="203" spans="19:24" x14ac:dyDescent="0.15">
      <c r="S203" s="9"/>
      <c r="X203" s="28"/>
    </row>
    <row r="204" spans="19:24" x14ac:dyDescent="0.15">
      <c r="S204" s="9"/>
      <c r="X204" s="28"/>
    </row>
    <row r="205" spans="19:24" x14ac:dyDescent="0.15">
      <c r="S205" s="9"/>
      <c r="X205" s="28"/>
    </row>
    <row r="206" spans="19:24" x14ac:dyDescent="0.15">
      <c r="S206" s="9"/>
      <c r="X206" s="28"/>
    </row>
    <row r="207" spans="19:24" x14ac:dyDescent="0.15">
      <c r="S207" s="9"/>
      <c r="X207" s="28"/>
    </row>
    <row r="208" spans="19:24" x14ac:dyDescent="0.15">
      <c r="S208" s="9"/>
      <c r="X208" s="28"/>
    </row>
    <row r="209" spans="19:24" x14ac:dyDescent="0.15">
      <c r="S209" s="9"/>
      <c r="X209" s="28"/>
    </row>
    <row r="210" spans="19:24" x14ac:dyDescent="0.15">
      <c r="S210" s="9"/>
      <c r="X210" s="28"/>
    </row>
    <row r="211" spans="19:24" x14ac:dyDescent="0.15">
      <c r="S211" s="9"/>
      <c r="X211" s="28"/>
    </row>
    <row r="212" spans="19:24" x14ac:dyDescent="0.15">
      <c r="S212" s="9"/>
      <c r="X212" s="28"/>
    </row>
    <row r="213" spans="19:24" x14ac:dyDescent="0.15">
      <c r="S213" s="9"/>
      <c r="X213" s="28"/>
    </row>
    <row r="214" spans="19:24" x14ac:dyDescent="0.15">
      <c r="S214" s="9"/>
      <c r="X214" s="28"/>
    </row>
    <row r="215" spans="19:24" x14ac:dyDescent="0.15">
      <c r="S215" s="9"/>
      <c r="X215" s="28"/>
    </row>
    <row r="216" spans="19:24" x14ac:dyDescent="0.15">
      <c r="S216" s="9"/>
      <c r="X216" s="28"/>
    </row>
    <row r="217" spans="19:24" x14ac:dyDescent="0.15">
      <c r="S217" s="9"/>
      <c r="X217" s="28"/>
    </row>
    <row r="218" spans="19:24" x14ac:dyDescent="0.15">
      <c r="S218" s="9"/>
      <c r="X218" s="28"/>
    </row>
    <row r="219" spans="19:24" x14ac:dyDescent="0.15">
      <c r="S219" s="9"/>
      <c r="X219" s="28"/>
    </row>
    <row r="220" spans="19:24" x14ac:dyDescent="0.15">
      <c r="S220" s="9"/>
      <c r="X220" s="28"/>
    </row>
    <row r="221" spans="19:24" x14ac:dyDescent="0.15">
      <c r="S221" s="9"/>
      <c r="X221" s="28"/>
    </row>
    <row r="222" spans="19:24" x14ac:dyDescent="0.15">
      <c r="S222" s="9"/>
      <c r="X222" s="28"/>
    </row>
    <row r="223" spans="19:24" x14ac:dyDescent="0.15">
      <c r="S223" s="9"/>
      <c r="X223" s="28"/>
    </row>
    <row r="224" spans="19:24" x14ac:dyDescent="0.15">
      <c r="S224" s="9"/>
      <c r="X224" s="28"/>
    </row>
    <row r="225" spans="19:24" x14ac:dyDescent="0.15">
      <c r="S225" s="9"/>
      <c r="X225" s="28"/>
    </row>
    <row r="226" spans="19:24" x14ac:dyDescent="0.15">
      <c r="S226" s="9"/>
      <c r="X226" s="28"/>
    </row>
    <row r="227" spans="19:24" x14ac:dyDescent="0.15">
      <c r="S227" s="9"/>
      <c r="X227" s="28"/>
    </row>
    <row r="228" spans="19:24" x14ac:dyDescent="0.15">
      <c r="S228" s="9"/>
      <c r="X228" s="28"/>
    </row>
    <row r="229" spans="19:24" x14ac:dyDescent="0.15">
      <c r="S229" s="9"/>
      <c r="X229" s="28"/>
    </row>
    <row r="230" spans="19:24" x14ac:dyDescent="0.15">
      <c r="S230" s="9"/>
      <c r="X230" s="28"/>
    </row>
    <row r="231" spans="19:24" x14ac:dyDescent="0.15">
      <c r="S231" s="9"/>
      <c r="X231" s="28"/>
    </row>
    <row r="232" spans="19:24" x14ac:dyDescent="0.15">
      <c r="S232" s="9"/>
      <c r="X232" s="28"/>
    </row>
    <row r="233" spans="19:24" x14ac:dyDescent="0.15">
      <c r="S233" s="9"/>
      <c r="X233" s="28"/>
    </row>
    <row r="234" spans="19:24" x14ac:dyDescent="0.15">
      <c r="S234" s="9"/>
      <c r="X234" s="28"/>
    </row>
    <row r="235" spans="19:24" x14ac:dyDescent="0.15">
      <c r="S235" s="9"/>
      <c r="X235" s="28"/>
    </row>
    <row r="236" spans="19:24" x14ac:dyDescent="0.15">
      <c r="S236" s="9"/>
      <c r="X236" s="28"/>
    </row>
    <row r="237" spans="19:24" x14ac:dyDescent="0.15">
      <c r="S237" s="9"/>
      <c r="X237" s="28"/>
    </row>
    <row r="238" spans="19:24" x14ac:dyDescent="0.15">
      <c r="S238" s="9"/>
      <c r="X238" s="28"/>
    </row>
    <row r="239" spans="19:24" x14ac:dyDescent="0.15">
      <c r="S239" s="9"/>
      <c r="X239" s="28"/>
    </row>
    <row r="240" spans="19:24" x14ac:dyDescent="0.15">
      <c r="S240" s="9"/>
      <c r="X240" s="28"/>
    </row>
    <row r="241" spans="19:24" x14ac:dyDescent="0.15">
      <c r="S241" s="9"/>
      <c r="X241" s="28"/>
    </row>
    <row r="242" spans="19:24" x14ac:dyDescent="0.15">
      <c r="S242" s="9"/>
      <c r="X242" s="28"/>
    </row>
    <row r="243" spans="19:24" x14ac:dyDescent="0.15">
      <c r="S243" s="9"/>
      <c r="X243" s="28"/>
    </row>
    <row r="244" spans="19:24" x14ac:dyDescent="0.15">
      <c r="S244" s="9"/>
      <c r="X244" s="28"/>
    </row>
    <row r="245" spans="19:24" x14ac:dyDescent="0.15">
      <c r="S245" s="9"/>
      <c r="X245" s="28"/>
    </row>
    <row r="246" spans="19:24" x14ac:dyDescent="0.15">
      <c r="S246" s="9"/>
      <c r="X246" s="28"/>
    </row>
    <row r="247" spans="19:24" x14ac:dyDescent="0.15">
      <c r="S247" s="9"/>
      <c r="X247" s="28"/>
    </row>
    <row r="248" spans="19:24" x14ac:dyDescent="0.15">
      <c r="S248" s="9"/>
      <c r="X248" s="28"/>
    </row>
    <row r="249" spans="19:24" x14ac:dyDescent="0.15">
      <c r="S249" s="9"/>
      <c r="X249" s="28"/>
    </row>
    <row r="250" spans="19:24" x14ac:dyDescent="0.15">
      <c r="S250" s="9"/>
      <c r="X250" s="28"/>
    </row>
    <row r="251" spans="19:24" x14ac:dyDescent="0.15">
      <c r="S251" s="9"/>
      <c r="X251" s="28"/>
    </row>
    <row r="252" spans="19:24" x14ac:dyDescent="0.15">
      <c r="S252" s="9"/>
      <c r="X252" s="28"/>
    </row>
    <row r="253" spans="19:24" x14ac:dyDescent="0.15">
      <c r="S253" s="9"/>
      <c r="X253" s="28"/>
    </row>
    <row r="254" spans="19:24" x14ac:dyDescent="0.15">
      <c r="S254" s="9"/>
      <c r="X254" s="28"/>
    </row>
    <row r="255" spans="19:24" x14ac:dyDescent="0.15">
      <c r="S255" s="9"/>
      <c r="X255" s="28"/>
    </row>
    <row r="256" spans="19:24" x14ac:dyDescent="0.15">
      <c r="S256" s="9"/>
      <c r="X256" s="28"/>
    </row>
    <row r="257" spans="19:24" x14ac:dyDescent="0.15">
      <c r="S257" s="9"/>
      <c r="X257" s="28"/>
    </row>
    <row r="258" spans="19:24" x14ac:dyDescent="0.15">
      <c r="S258" s="9"/>
      <c r="X258" s="28"/>
    </row>
    <row r="259" spans="19:24" x14ac:dyDescent="0.15">
      <c r="S259" s="9"/>
      <c r="X259" s="28"/>
    </row>
    <row r="260" spans="19:24" x14ac:dyDescent="0.15">
      <c r="S260" s="9"/>
      <c r="X260" s="28"/>
    </row>
    <row r="261" spans="19:24" x14ac:dyDescent="0.15">
      <c r="S261" s="9"/>
      <c r="X261" s="28"/>
    </row>
    <row r="262" spans="19:24" x14ac:dyDescent="0.15">
      <c r="S262" s="9"/>
      <c r="X262" s="28"/>
    </row>
    <row r="263" spans="19:24" x14ac:dyDescent="0.15">
      <c r="S263" s="9"/>
      <c r="X263" s="28"/>
    </row>
    <row r="264" spans="19:24" x14ac:dyDescent="0.15">
      <c r="S264" s="9"/>
      <c r="X264" s="28"/>
    </row>
    <row r="265" spans="19:24" x14ac:dyDescent="0.15">
      <c r="S265" s="9"/>
      <c r="X265" s="28"/>
    </row>
    <row r="266" spans="19:24" x14ac:dyDescent="0.15">
      <c r="S266" s="9"/>
      <c r="X266" s="28"/>
    </row>
    <row r="267" spans="19:24" x14ac:dyDescent="0.15">
      <c r="S267" s="9"/>
      <c r="X267" s="28"/>
    </row>
    <row r="268" spans="19:24" x14ac:dyDescent="0.15">
      <c r="S268" s="9"/>
      <c r="X268" s="28"/>
    </row>
    <row r="269" spans="19:24" x14ac:dyDescent="0.15">
      <c r="S269" s="9"/>
      <c r="X269" s="28"/>
    </row>
  </sheetData>
  <mergeCells count="1">
    <mergeCell ref="A24:B24"/>
  </mergeCells>
  <pageMargins left="0.7" right="0.7" top="0.75" bottom="0.75" header="0.3" footer="0.3"/>
  <ignoredErrors>
    <ignoredError sqref="B4:P15 B16:N16 O16:P16 B26:B38"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0.749992370372631"/>
  </sheetPr>
  <dimension ref="A2:O88"/>
  <sheetViews>
    <sheetView zoomScale="190" zoomScaleNormal="190" zoomScalePageLayoutView="150" workbookViewId="0">
      <selection activeCell="F9" sqref="F9"/>
    </sheetView>
  </sheetViews>
  <sheetFormatPr baseColWidth="10" defaultColWidth="8" defaultRowHeight="13" x14ac:dyDescent="0.15"/>
  <cols>
    <col min="1" max="1" width="8" style="9" customWidth="1"/>
    <col min="2" max="2" width="28.1640625" style="9" customWidth="1"/>
    <col min="3" max="3" width="7" style="9" customWidth="1"/>
    <col min="4" max="4" width="4.6640625" style="9" customWidth="1"/>
    <col min="5" max="5" width="11.33203125" style="9" customWidth="1"/>
    <col min="6" max="6" width="8" style="9" customWidth="1"/>
    <col min="7" max="7" width="10.33203125" style="9" customWidth="1"/>
    <col min="8" max="8" width="8" style="9" customWidth="1"/>
    <col min="9" max="9" width="11.83203125" style="9" customWidth="1"/>
    <col min="10" max="10" width="8" style="9" customWidth="1"/>
    <col min="11" max="11" width="23.6640625" style="9" customWidth="1"/>
    <col min="12" max="16384" width="8" style="9"/>
  </cols>
  <sheetData>
    <row r="2" spans="1:10" ht="18" customHeight="1" x14ac:dyDescent="0.2">
      <c r="B2" s="96" t="s">
        <v>58</v>
      </c>
      <c r="D2" s="9" t="s">
        <v>82</v>
      </c>
    </row>
    <row r="3" spans="1:10" ht="13" customHeight="1" x14ac:dyDescent="0.2">
      <c r="B3" s="96"/>
      <c r="D3" s="50"/>
    </row>
    <row r="4" spans="1:10" x14ac:dyDescent="0.15">
      <c r="B4" s="97" t="s">
        <v>29</v>
      </c>
      <c r="C4" s="89"/>
      <c r="D4" s="89" t="s">
        <v>62</v>
      </c>
    </row>
    <row r="5" spans="1:10" x14ac:dyDescent="0.15">
      <c r="B5" s="98" t="s">
        <v>30</v>
      </c>
      <c r="C5" s="90"/>
      <c r="D5" s="90" t="s">
        <v>62</v>
      </c>
    </row>
    <row r="6" spans="1:10" x14ac:dyDescent="0.15">
      <c r="B6" s="99" t="s">
        <v>31</v>
      </c>
      <c r="C6" s="91"/>
      <c r="D6" s="91" t="s">
        <v>62</v>
      </c>
    </row>
    <row r="7" spans="1:10" x14ac:dyDescent="0.15">
      <c r="B7" s="100" t="s">
        <v>32</v>
      </c>
      <c r="C7" s="92"/>
      <c r="D7" s="92" t="s">
        <v>62</v>
      </c>
    </row>
    <row r="8" spans="1:10" s="101" customFormat="1" ht="12" customHeight="1" x14ac:dyDescent="0.15">
      <c r="A8" s="9"/>
      <c r="B8" s="99" t="s">
        <v>33</v>
      </c>
      <c r="C8" s="91"/>
      <c r="D8" s="91" t="s">
        <v>62</v>
      </c>
      <c r="G8" s="9"/>
      <c r="H8" s="9"/>
      <c r="I8" s="9"/>
      <c r="J8" s="9"/>
    </row>
    <row r="9" spans="1:10" ht="12.75" customHeight="1" x14ac:dyDescent="0.15">
      <c r="B9" s="100" t="s">
        <v>34</v>
      </c>
      <c r="C9" s="92"/>
      <c r="D9" s="92" t="s">
        <v>62</v>
      </c>
      <c r="E9" s="102"/>
      <c r="F9" s="94"/>
      <c r="I9" s="102"/>
      <c r="J9" s="94"/>
    </row>
    <row r="10" spans="1:10" ht="12.75" customHeight="1" x14ac:dyDescent="0.15">
      <c r="B10" s="99" t="s">
        <v>35</v>
      </c>
      <c r="C10" s="91"/>
      <c r="D10" s="91" t="s">
        <v>62</v>
      </c>
      <c r="E10" s="103"/>
      <c r="F10" s="95"/>
      <c r="I10" s="103"/>
      <c r="J10" s="95"/>
    </row>
    <row r="11" spans="1:10" x14ac:dyDescent="0.15">
      <c r="B11" s="100" t="s">
        <v>36</v>
      </c>
      <c r="C11" s="92"/>
      <c r="D11" s="92" t="s">
        <v>62</v>
      </c>
      <c r="E11" s="28"/>
      <c r="I11" s="28"/>
    </row>
    <row r="12" spans="1:10" x14ac:dyDescent="0.15">
      <c r="B12" s="99"/>
      <c r="C12" s="91"/>
      <c r="D12" s="91" t="s">
        <v>62</v>
      </c>
      <c r="E12" s="28"/>
      <c r="I12" s="28"/>
    </row>
    <row r="13" spans="1:10" x14ac:dyDescent="0.15">
      <c r="B13" s="100" t="s">
        <v>37</v>
      </c>
      <c r="C13" s="92"/>
      <c r="D13" s="92" t="s">
        <v>62</v>
      </c>
      <c r="E13" s="28"/>
      <c r="I13" s="28"/>
    </row>
    <row r="14" spans="1:10" x14ac:dyDescent="0.15">
      <c r="B14" s="99" t="s">
        <v>38</v>
      </c>
      <c r="C14" s="91"/>
      <c r="D14" s="91" t="s">
        <v>62</v>
      </c>
      <c r="E14" s="28"/>
      <c r="I14" s="28"/>
    </row>
    <row r="15" spans="1:10" x14ac:dyDescent="0.15">
      <c r="B15" s="100" t="s">
        <v>39</v>
      </c>
      <c r="C15" s="92"/>
      <c r="D15" s="92" t="s">
        <v>62</v>
      </c>
      <c r="E15" s="28"/>
      <c r="I15" s="28"/>
    </row>
    <row r="16" spans="1:10" x14ac:dyDescent="0.15">
      <c r="B16" s="99" t="s">
        <v>40</v>
      </c>
      <c r="C16" s="91"/>
      <c r="D16" s="91" t="s">
        <v>62</v>
      </c>
      <c r="E16" s="28"/>
      <c r="I16" s="28"/>
    </row>
    <row r="17" spans="2:11" x14ac:dyDescent="0.15">
      <c r="B17" s="100" t="s">
        <v>41</v>
      </c>
      <c r="C17" s="92"/>
      <c r="D17" s="92" t="s">
        <v>62</v>
      </c>
      <c r="E17" s="102"/>
      <c r="F17" s="94"/>
      <c r="I17" s="28"/>
    </row>
    <row r="18" spans="2:11" x14ac:dyDescent="0.15">
      <c r="B18" s="99" t="s">
        <v>42</v>
      </c>
      <c r="C18" s="91"/>
      <c r="D18" s="132" t="s">
        <v>62</v>
      </c>
      <c r="E18" s="102"/>
      <c r="F18" s="94"/>
      <c r="I18" s="28"/>
    </row>
    <row r="19" spans="2:11" x14ac:dyDescent="0.15">
      <c r="B19" s="93"/>
      <c r="C19" s="93"/>
      <c r="I19" s="28"/>
      <c r="J19" s="95"/>
    </row>
    <row r="21" spans="2:11" x14ac:dyDescent="0.15">
      <c r="B21" s="94"/>
      <c r="C21" s="94"/>
      <c r="D21" s="104"/>
      <c r="E21" s="102"/>
      <c r="F21" s="94"/>
    </row>
    <row r="22" spans="2:11" x14ac:dyDescent="0.15">
      <c r="B22" s="95"/>
      <c r="C22" s="28"/>
      <c r="D22" s="28"/>
      <c r="E22" s="103"/>
      <c r="F22" s="95"/>
    </row>
    <row r="23" spans="2:11" x14ac:dyDescent="0.15">
      <c r="B23" s="16"/>
      <c r="E23" s="28"/>
    </row>
    <row r="24" spans="2:11" x14ac:dyDescent="0.15">
      <c r="E24" s="28"/>
    </row>
    <row r="25" spans="2:11" x14ac:dyDescent="0.15">
      <c r="E25" s="28"/>
    </row>
    <row r="26" spans="2:11" x14ac:dyDescent="0.15">
      <c r="E26" s="28"/>
    </row>
    <row r="27" spans="2:11" x14ac:dyDescent="0.15">
      <c r="B27" s="94"/>
      <c r="E27" s="28"/>
    </row>
    <row r="28" spans="2:11" x14ac:dyDescent="0.15">
      <c r="B28" s="95"/>
      <c r="E28" s="28"/>
    </row>
    <row r="29" spans="2:11" x14ac:dyDescent="0.15">
      <c r="B29" s="16"/>
      <c r="E29" s="102"/>
      <c r="F29" s="94"/>
      <c r="K29" s="16"/>
    </row>
    <row r="30" spans="2:11" x14ac:dyDescent="0.15">
      <c r="B30" s="16"/>
      <c r="E30" s="28"/>
      <c r="F30" s="95"/>
      <c r="K30" s="16"/>
    </row>
    <row r="31" spans="2:11" x14ac:dyDescent="0.15">
      <c r="B31" s="16"/>
      <c r="K31" s="16"/>
    </row>
    <row r="33" spans="1:10" x14ac:dyDescent="0.15">
      <c r="B33" s="94"/>
    </row>
    <row r="34" spans="1:10" x14ac:dyDescent="0.15">
      <c r="B34" s="95"/>
    </row>
    <row r="35" spans="1:10" x14ac:dyDescent="0.15">
      <c r="B35" s="16"/>
      <c r="E35" s="105"/>
      <c r="F35" s="94"/>
    </row>
    <row r="36" spans="1:10" x14ac:dyDescent="0.15">
      <c r="E36" s="106"/>
      <c r="F36" s="107"/>
    </row>
    <row r="37" spans="1:10" x14ac:dyDescent="0.15">
      <c r="G37" s="101"/>
    </row>
    <row r="39" spans="1:10" x14ac:dyDescent="0.15">
      <c r="A39" s="101"/>
      <c r="B39" s="94"/>
      <c r="C39" s="94"/>
      <c r="H39" s="101"/>
      <c r="I39" s="101"/>
    </row>
    <row r="40" spans="1:10" x14ac:dyDescent="0.15">
      <c r="B40" s="95"/>
      <c r="C40" s="95"/>
      <c r="E40" s="28"/>
      <c r="J40" s="101"/>
    </row>
    <row r="41" spans="1:10" x14ac:dyDescent="0.15">
      <c r="B41" s="16"/>
      <c r="C41" s="95"/>
      <c r="E41" s="28"/>
    </row>
    <row r="42" spans="1:10" x14ac:dyDescent="0.15">
      <c r="B42" s="16"/>
      <c r="C42" s="28"/>
      <c r="E42" s="28"/>
    </row>
    <row r="43" spans="1:10" x14ac:dyDescent="0.15">
      <c r="C43" s="28"/>
      <c r="E43" s="28"/>
    </row>
    <row r="44" spans="1:10" x14ac:dyDescent="0.15">
      <c r="C44" s="28"/>
    </row>
    <row r="45" spans="1:10" x14ac:dyDescent="0.15">
      <c r="D45" s="28"/>
      <c r="E45" s="102"/>
      <c r="F45" s="94"/>
      <c r="G45" s="28"/>
      <c r="H45" s="28"/>
    </row>
    <row r="46" spans="1:10" x14ac:dyDescent="0.15">
      <c r="D46" s="28"/>
      <c r="E46" s="103"/>
      <c r="F46" s="95"/>
      <c r="G46" s="28"/>
      <c r="H46" s="28"/>
      <c r="I46" s="28"/>
    </row>
    <row r="47" spans="1:10" x14ac:dyDescent="0.15">
      <c r="C47" s="94"/>
      <c r="D47" s="28"/>
      <c r="E47" s="28"/>
      <c r="G47" s="28"/>
      <c r="H47" s="28"/>
      <c r="I47" s="28"/>
    </row>
    <row r="48" spans="1:10" x14ac:dyDescent="0.15">
      <c r="B48" s="108"/>
      <c r="C48" s="95"/>
      <c r="D48" s="28"/>
      <c r="E48" s="28"/>
      <c r="G48" s="28"/>
      <c r="H48" s="28"/>
      <c r="I48" s="28"/>
    </row>
    <row r="49" spans="2:15" x14ac:dyDescent="0.15">
      <c r="B49" s="108"/>
      <c r="C49" s="95"/>
      <c r="D49" s="109"/>
      <c r="E49" s="28"/>
      <c r="G49" s="28"/>
      <c r="H49" s="28"/>
      <c r="I49" s="28"/>
    </row>
    <row r="50" spans="2:15" x14ac:dyDescent="0.15">
      <c r="B50" s="16"/>
      <c r="C50" s="28"/>
      <c r="D50" s="28"/>
      <c r="E50" s="28"/>
      <c r="G50" s="28"/>
      <c r="H50" s="28"/>
      <c r="I50" s="28"/>
    </row>
    <row r="51" spans="2:15" x14ac:dyDescent="0.15">
      <c r="B51" s="16"/>
      <c r="C51" s="28"/>
      <c r="D51" s="28"/>
      <c r="E51" s="28"/>
      <c r="G51" s="28"/>
      <c r="H51" s="28"/>
      <c r="I51" s="28"/>
    </row>
    <row r="52" spans="2:15" ht="12.75" customHeight="1" x14ac:dyDescent="0.15">
      <c r="B52" s="16"/>
      <c r="C52" s="28"/>
      <c r="D52" s="28"/>
      <c r="E52" s="28"/>
      <c r="G52" s="28"/>
      <c r="H52" s="28"/>
      <c r="I52" s="28"/>
      <c r="M52" s="28"/>
      <c r="N52" s="28"/>
      <c r="O52" s="28"/>
    </row>
    <row r="53" spans="2:15" x14ac:dyDescent="0.15">
      <c r="C53" s="28"/>
      <c r="E53" s="102"/>
      <c r="F53" s="94"/>
      <c r="H53" s="28"/>
      <c r="K53" s="32"/>
      <c r="L53" s="32"/>
    </row>
    <row r="54" spans="2:15" x14ac:dyDescent="0.15">
      <c r="C54" s="94"/>
      <c r="D54" s="104"/>
      <c r="E54" s="28"/>
      <c r="F54" s="95"/>
      <c r="I54" s="28"/>
    </row>
    <row r="55" spans="2:15" x14ac:dyDescent="0.15">
      <c r="B55" s="110"/>
      <c r="C55" s="95"/>
      <c r="D55" s="109"/>
      <c r="I55" s="28"/>
    </row>
    <row r="56" spans="2:15" x14ac:dyDescent="0.15">
      <c r="B56" s="108"/>
      <c r="C56" s="95"/>
      <c r="D56" s="109"/>
    </row>
    <row r="57" spans="2:15" x14ac:dyDescent="0.15">
      <c r="B57" s="16"/>
      <c r="C57" s="28"/>
      <c r="D57" s="28"/>
      <c r="E57" s="102"/>
      <c r="F57" s="111"/>
    </row>
    <row r="58" spans="2:15" x14ac:dyDescent="0.15">
      <c r="B58" s="16"/>
      <c r="C58" s="28"/>
      <c r="D58" s="28"/>
      <c r="E58" s="103"/>
      <c r="F58" s="95"/>
      <c r="I58" s="102"/>
      <c r="J58" s="94"/>
    </row>
    <row r="59" spans="2:15" x14ac:dyDescent="0.15">
      <c r="C59" s="28"/>
      <c r="E59" s="28"/>
      <c r="I59" s="103"/>
      <c r="J59" s="95"/>
    </row>
    <row r="60" spans="2:15" ht="12.75" customHeight="1" x14ac:dyDescent="0.15">
      <c r="E60" s="28"/>
      <c r="I60" s="28"/>
      <c r="M60" s="28"/>
      <c r="N60" s="28"/>
      <c r="O60" s="28"/>
    </row>
    <row r="61" spans="2:15" x14ac:dyDescent="0.15">
      <c r="B61" s="94"/>
      <c r="C61" s="94"/>
      <c r="D61" s="104"/>
      <c r="E61" s="28"/>
      <c r="I61" s="28"/>
      <c r="K61" s="112"/>
      <c r="L61" s="32"/>
    </row>
    <row r="62" spans="2:15" x14ac:dyDescent="0.15">
      <c r="B62" s="95"/>
      <c r="C62" s="28"/>
      <c r="D62" s="28"/>
      <c r="E62" s="28"/>
      <c r="I62" s="28"/>
    </row>
    <row r="63" spans="2:15" x14ac:dyDescent="0.15">
      <c r="B63" s="16"/>
      <c r="C63" s="28"/>
      <c r="D63" s="28"/>
      <c r="E63" s="28"/>
      <c r="I63" s="28"/>
    </row>
    <row r="64" spans="2:15" x14ac:dyDescent="0.15">
      <c r="B64" s="16"/>
      <c r="C64" s="28"/>
      <c r="D64" s="28"/>
      <c r="E64" s="28"/>
      <c r="I64" s="28"/>
    </row>
    <row r="65" spans="2:10" x14ac:dyDescent="0.15">
      <c r="C65" s="28"/>
      <c r="E65" s="28"/>
      <c r="I65" s="28"/>
    </row>
    <row r="66" spans="2:10" x14ac:dyDescent="0.15">
      <c r="E66" s="28"/>
      <c r="I66" s="102"/>
      <c r="J66" s="94"/>
    </row>
    <row r="67" spans="2:10" x14ac:dyDescent="0.15">
      <c r="I67" s="28"/>
      <c r="J67" s="95"/>
    </row>
    <row r="71" spans="2:10" x14ac:dyDescent="0.15">
      <c r="B71" s="94"/>
      <c r="C71" s="94"/>
      <c r="D71" s="104"/>
    </row>
    <row r="72" spans="2:10" x14ac:dyDescent="0.15">
      <c r="B72" s="95"/>
      <c r="C72" s="28"/>
      <c r="D72" s="28"/>
    </row>
    <row r="73" spans="2:10" x14ac:dyDescent="0.15">
      <c r="B73" s="16"/>
      <c r="C73" s="28"/>
      <c r="D73" s="28"/>
      <c r="E73" s="94"/>
      <c r="F73" s="94"/>
    </row>
    <row r="74" spans="2:10" x14ac:dyDescent="0.15">
      <c r="B74" s="16"/>
      <c r="C74" s="28"/>
      <c r="D74" s="28"/>
      <c r="E74" s="28"/>
      <c r="F74" s="28"/>
    </row>
    <row r="75" spans="2:10" x14ac:dyDescent="0.15">
      <c r="C75" s="28"/>
      <c r="E75" s="28"/>
      <c r="F75" s="28"/>
    </row>
    <row r="76" spans="2:10" x14ac:dyDescent="0.15">
      <c r="E76" s="28"/>
      <c r="F76" s="28"/>
      <c r="G76" s="113"/>
    </row>
    <row r="78" spans="2:10" x14ac:dyDescent="0.15">
      <c r="B78" s="28"/>
      <c r="C78" s="28"/>
      <c r="D78" s="28"/>
      <c r="H78" s="31"/>
      <c r="I78" s="16"/>
    </row>
    <row r="79" spans="2:10" x14ac:dyDescent="0.15">
      <c r="J79" s="16"/>
    </row>
    <row r="80" spans="2:10" ht="15" customHeight="1" x14ac:dyDescent="0.2">
      <c r="B80" s="94"/>
      <c r="C80" s="94"/>
      <c r="D80" s="104"/>
      <c r="E80" s="114"/>
      <c r="F80" s="29"/>
    </row>
    <row r="81" spans="2:9" x14ac:dyDescent="0.15">
      <c r="B81" s="95"/>
      <c r="C81" s="28"/>
      <c r="D81" s="28"/>
    </row>
    <row r="82" spans="2:9" x14ac:dyDescent="0.15">
      <c r="B82" s="16"/>
      <c r="C82" s="28"/>
      <c r="D82" s="28"/>
      <c r="E82" s="94"/>
      <c r="F82" s="94"/>
    </row>
    <row r="83" spans="2:9" x14ac:dyDescent="0.15">
      <c r="B83" s="16"/>
      <c r="C83" s="28"/>
      <c r="D83" s="28"/>
      <c r="E83" s="28"/>
      <c r="F83" s="28"/>
    </row>
    <row r="84" spans="2:9" x14ac:dyDescent="0.15">
      <c r="C84" s="28"/>
      <c r="E84" s="28"/>
      <c r="F84" s="28"/>
      <c r="G84" s="113"/>
    </row>
    <row r="85" spans="2:9" x14ac:dyDescent="0.15">
      <c r="E85" s="28"/>
      <c r="F85" s="28"/>
    </row>
    <row r="86" spans="2:9" x14ac:dyDescent="0.15">
      <c r="B86" s="28"/>
      <c r="D86" s="28"/>
      <c r="H86" s="31"/>
      <c r="I86" s="16"/>
    </row>
    <row r="88" spans="2:9" x14ac:dyDescent="0.15">
      <c r="E88" s="95"/>
      <c r="F88" s="29"/>
    </row>
  </sheetData>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P33"/>
  <sheetViews>
    <sheetView zoomScaleNormal="100" workbookViewId="0">
      <selection activeCell="M6" sqref="M6"/>
    </sheetView>
  </sheetViews>
  <sheetFormatPr baseColWidth="10" defaultRowHeight="13" x14ac:dyDescent="0.15"/>
  <cols>
    <col min="1" max="1" width="14.1640625" customWidth="1"/>
    <col min="2" max="2" width="16.83203125" customWidth="1"/>
    <col min="3" max="3" width="22.33203125" customWidth="1"/>
    <col min="6" max="6" width="27.1640625" bestFit="1" customWidth="1"/>
    <col min="7" max="7" width="14.1640625" customWidth="1"/>
    <col min="8" max="8" width="12.5" customWidth="1"/>
    <col min="9" max="9" width="9" bestFit="1" customWidth="1"/>
    <col min="10" max="10" width="31.5" bestFit="1" customWidth="1"/>
    <col min="11" max="11" width="13.5" bestFit="1" customWidth="1"/>
    <col min="13" max="13" width="25.5" bestFit="1" customWidth="1"/>
    <col min="15" max="15" width="21" bestFit="1" customWidth="1"/>
  </cols>
  <sheetData>
    <row r="1" spans="1:16" ht="28" x14ac:dyDescent="0.3">
      <c r="A1" s="5" t="s">
        <v>61</v>
      </c>
      <c r="B1" s="5"/>
      <c r="C1" s="5"/>
      <c r="D1" s="6"/>
      <c r="E1" s="6"/>
      <c r="F1" s="1" t="s">
        <v>85</v>
      </c>
      <c r="G1" s="6"/>
      <c r="H1" s="6"/>
      <c r="I1" s="6"/>
      <c r="J1" s="1" t="s">
        <v>49</v>
      </c>
      <c r="K1" s="6"/>
      <c r="L1" s="6"/>
      <c r="M1" s="5" t="s">
        <v>50</v>
      </c>
      <c r="N1" s="6"/>
      <c r="O1" s="1" t="s">
        <v>51</v>
      </c>
    </row>
    <row r="2" spans="1:16" ht="21" customHeight="1" x14ac:dyDescent="0.15"/>
    <row r="3" spans="1:16" ht="21" customHeight="1" x14ac:dyDescent="0.2">
      <c r="A3" s="2" t="s">
        <v>43</v>
      </c>
      <c r="B3" s="3">
        <f>January!P11</f>
        <v>0</v>
      </c>
      <c r="C3" s="88">
        <f>January!P13</f>
        <v>-3485.58</v>
      </c>
      <c r="F3" s="3">
        <v>1000</v>
      </c>
      <c r="G3" s="128" t="s">
        <v>86</v>
      </c>
      <c r="H3" s="159"/>
      <c r="J3" s="2" t="s">
        <v>52</v>
      </c>
      <c r="K3" s="3">
        <v>800</v>
      </c>
      <c r="M3" s="3">
        <f>K25</f>
        <v>3485.58</v>
      </c>
      <c r="O3" s="127">
        <f>K25</f>
        <v>3485.58</v>
      </c>
      <c r="P3" s="128" t="s">
        <v>49</v>
      </c>
    </row>
    <row r="4" spans="1:16" ht="24" customHeight="1" x14ac:dyDescent="0.2">
      <c r="A4" s="2" t="s">
        <v>44</v>
      </c>
      <c r="B4" s="3">
        <f>February!P11</f>
        <v>0</v>
      </c>
      <c r="C4" s="88">
        <f>February!P13</f>
        <v>-3485.58</v>
      </c>
      <c r="F4" s="2">
        <v>12</v>
      </c>
      <c r="G4" s="167" t="s">
        <v>87</v>
      </c>
      <c r="H4" s="167"/>
      <c r="I4" s="160"/>
      <c r="J4" s="2" t="s">
        <v>53</v>
      </c>
      <c r="K4" s="3">
        <v>90</v>
      </c>
      <c r="M4" s="2">
        <v>12</v>
      </c>
      <c r="N4" s="128" t="s">
        <v>79</v>
      </c>
      <c r="O4" s="127">
        <v>350</v>
      </c>
      <c r="P4" s="128" t="s">
        <v>78</v>
      </c>
    </row>
    <row r="5" spans="1:16" ht="21" customHeight="1" thickBot="1" x14ac:dyDescent="0.25">
      <c r="A5" s="2" t="s">
        <v>45</v>
      </c>
      <c r="B5" s="3">
        <f>March!P11</f>
        <v>0</v>
      </c>
      <c r="C5" s="88">
        <f>March!P13</f>
        <v>-3485.58</v>
      </c>
      <c r="F5" s="4">
        <f>F3/F4</f>
        <v>83.333333333333329</v>
      </c>
      <c r="G5" s="161"/>
      <c r="H5" s="161"/>
      <c r="J5" s="2" t="s">
        <v>54</v>
      </c>
      <c r="K5" s="3">
        <v>30</v>
      </c>
      <c r="M5" s="4">
        <f>M3*M4</f>
        <v>41826.959999999999</v>
      </c>
      <c r="O5" s="164">
        <f>O3/O4</f>
        <v>9.9588000000000001</v>
      </c>
    </row>
    <row r="6" spans="1:16" ht="21" customHeight="1" thickTop="1" x14ac:dyDescent="0.2">
      <c r="A6" s="2" t="s">
        <v>46</v>
      </c>
      <c r="B6" s="3">
        <f>April!P11</f>
        <v>0</v>
      </c>
      <c r="C6" s="88">
        <f>April!P13</f>
        <v>-3485.58</v>
      </c>
      <c r="J6" s="2" t="s">
        <v>128</v>
      </c>
      <c r="K6" s="3">
        <v>200</v>
      </c>
    </row>
    <row r="7" spans="1:16" ht="21" customHeight="1" x14ac:dyDescent="0.2">
      <c r="A7" s="2" t="s">
        <v>47</v>
      </c>
      <c r="B7" s="3">
        <f>May!P11</f>
        <v>0</v>
      </c>
      <c r="C7" s="88">
        <f>May!P13</f>
        <v>-3485.58</v>
      </c>
      <c r="J7" s="2" t="s">
        <v>55</v>
      </c>
      <c r="K7" s="3">
        <v>300</v>
      </c>
    </row>
    <row r="8" spans="1:16" ht="21" customHeight="1" x14ac:dyDescent="0.2">
      <c r="A8" s="2" t="s">
        <v>5</v>
      </c>
      <c r="B8" s="3">
        <f>June!P11</f>
        <v>0</v>
      </c>
      <c r="C8" s="88">
        <f>June!P13</f>
        <v>-3485.58</v>
      </c>
      <c r="G8" s="163" t="s">
        <v>129</v>
      </c>
      <c r="H8" s="163" t="s">
        <v>130</v>
      </c>
      <c r="J8" s="2" t="s">
        <v>56</v>
      </c>
      <c r="K8" s="3">
        <v>130</v>
      </c>
    </row>
    <row r="9" spans="1:16" ht="21" customHeight="1" x14ac:dyDescent="0.2">
      <c r="A9" s="2" t="s">
        <v>24</v>
      </c>
      <c r="B9" s="3">
        <f>July!P11</f>
        <v>0</v>
      </c>
      <c r="C9" s="88">
        <f>July!P13</f>
        <v>-3485.58</v>
      </c>
      <c r="F9" s="2" t="s">
        <v>56</v>
      </c>
      <c r="G9" s="3">
        <v>1560</v>
      </c>
      <c r="H9" s="3">
        <f t="shared" ref="H9" si="0">G9/12</f>
        <v>130</v>
      </c>
      <c r="J9" s="2" t="s">
        <v>116</v>
      </c>
      <c r="K9" s="3">
        <v>100</v>
      </c>
    </row>
    <row r="10" spans="1:16" ht="21" customHeight="1" x14ac:dyDescent="0.2">
      <c r="A10" s="2" t="s">
        <v>25</v>
      </c>
      <c r="B10" s="3">
        <f>August!P11</f>
        <v>0</v>
      </c>
      <c r="C10" s="88">
        <f>August!P13</f>
        <v>-3485.58</v>
      </c>
      <c r="F10" s="2" t="s">
        <v>118</v>
      </c>
      <c r="G10" s="3">
        <v>96</v>
      </c>
      <c r="H10" s="3">
        <f>G10/12</f>
        <v>8</v>
      </c>
      <c r="J10" s="2" t="s">
        <v>117</v>
      </c>
      <c r="K10" s="3">
        <v>102</v>
      </c>
    </row>
    <row r="11" spans="1:16" ht="21" customHeight="1" x14ac:dyDescent="0.2">
      <c r="A11" s="2" t="s">
        <v>26</v>
      </c>
      <c r="B11" s="3">
        <f>September!P11</f>
        <v>0</v>
      </c>
      <c r="C11" s="88">
        <f>September!P13</f>
        <v>-3485.58</v>
      </c>
      <c r="F11" s="2" t="s">
        <v>121</v>
      </c>
      <c r="G11" s="3">
        <v>115</v>
      </c>
      <c r="H11" s="3">
        <f t="shared" ref="H11:H12" si="1">G11/12</f>
        <v>9.5833333333333339</v>
      </c>
      <c r="J11" s="2" t="s">
        <v>118</v>
      </c>
      <c r="K11" s="3">
        <v>8</v>
      </c>
    </row>
    <row r="12" spans="1:16" ht="21" customHeight="1" x14ac:dyDescent="0.2">
      <c r="A12" s="2" t="s">
        <v>27</v>
      </c>
      <c r="B12" s="3">
        <f>October!P11</f>
        <v>0</v>
      </c>
      <c r="C12" s="88">
        <f>October!P13</f>
        <v>-3485.58</v>
      </c>
      <c r="F12" s="2" t="s">
        <v>126</v>
      </c>
      <c r="G12" s="3">
        <v>6000</v>
      </c>
      <c r="H12" s="3">
        <f t="shared" si="1"/>
        <v>500</v>
      </c>
      <c r="J12" s="2" t="s">
        <v>119</v>
      </c>
      <c r="K12" s="3">
        <v>250</v>
      </c>
      <c r="M12" s="7"/>
    </row>
    <row r="13" spans="1:16" ht="21" customHeight="1" x14ac:dyDescent="0.2">
      <c r="A13" s="2" t="s">
        <v>28</v>
      </c>
      <c r="B13" s="3">
        <f>November!P11</f>
        <v>0</v>
      </c>
      <c r="C13" s="88">
        <f>November!P13</f>
        <v>-3485.58</v>
      </c>
      <c r="J13" s="2" t="s">
        <v>120</v>
      </c>
      <c r="K13" s="3">
        <v>11</v>
      </c>
    </row>
    <row r="14" spans="1:16" ht="21" customHeight="1" x14ac:dyDescent="0.2">
      <c r="A14" s="2" t="s">
        <v>48</v>
      </c>
      <c r="B14" s="3">
        <f>December!P11</f>
        <v>0</v>
      </c>
      <c r="C14" s="88">
        <f>December!P13</f>
        <v>-3485.58</v>
      </c>
      <c r="J14" s="2" t="s">
        <v>121</v>
      </c>
      <c r="K14" s="3">
        <v>9.58</v>
      </c>
    </row>
    <row r="15" spans="1:16" ht="21" customHeight="1" thickBot="1" x14ac:dyDescent="0.25">
      <c r="B15" s="4">
        <f>SUM(B3:B14)</f>
        <v>0</v>
      </c>
      <c r="I15" s="8"/>
      <c r="J15" s="2" t="s">
        <v>122</v>
      </c>
      <c r="K15" s="3">
        <v>50</v>
      </c>
    </row>
    <row r="16" spans="1:16" ht="21" customHeight="1" thickTop="1" x14ac:dyDescent="0.2">
      <c r="J16" s="2" t="s">
        <v>123</v>
      </c>
      <c r="K16" s="3">
        <v>200</v>
      </c>
    </row>
    <row r="17" spans="1:16" ht="21" customHeight="1" x14ac:dyDescent="0.2">
      <c r="J17" s="2" t="s">
        <v>124</v>
      </c>
      <c r="K17" s="3">
        <v>200</v>
      </c>
    </row>
    <row r="18" spans="1:16" ht="21" customHeight="1" x14ac:dyDescent="0.2">
      <c r="J18" s="2" t="s">
        <v>125</v>
      </c>
      <c r="K18" s="3">
        <v>205</v>
      </c>
    </row>
    <row r="19" spans="1:16" ht="21" customHeight="1" x14ac:dyDescent="0.2">
      <c r="H19" s="157"/>
      <c r="I19" s="157"/>
      <c r="J19" s="2" t="s">
        <v>81</v>
      </c>
      <c r="K19" s="3">
        <v>100</v>
      </c>
    </row>
    <row r="20" spans="1:16" ht="21" customHeight="1" x14ac:dyDescent="0.2">
      <c r="A20" s="168" t="s">
        <v>80</v>
      </c>
      <c r="B20" s="168"/>
      <c r="C20" s="168"/>
      <c r="F20" s="168" t="s">
        <v>88</v>
      </c>
      <c r="G20" s="168"/>
      <c r="H20" s="158"/>
      <c r="I20" s="158"/>
      <c r="J20" s="2" t="s">
        <v>126</v>
      </c>
      <c r="K20" s="3">
        <v>500</v>
      </c>
      <c r="O20" s="168" t="s">
        <v>89</v>
      </c>
      <c r="P20" s="168"/>
    </row>
    <row r="21" spans="1:16" ht="21" customHeight="1" x14ac:dyDescent="0.2">
      <c r="A21" s="168"/>
      <c r="B21" s="168"/>
      <c r="C21" s="168"/>
      <c r="F21" s="168"/>
      <c r="G21" s="168"/>
      <c r="H21" s="158"/>
      <c r="I21" s="158"/>
      <c r="J21" s="2" t="s">
        <v>127</v>
      </c>
      <c r="K21" s="3">
        <v>200</v>
      </c>
      <c r="O21" s="168"/>
      <c r="P21" s="168"/>
    </row>
    <row r="22" spans="1:16" ht="21" customHeight="1" x14ac:dyDescent="0.2">
      <c r="A22" s="168"/>
      <c r="B22" s="168"/>
      <c r="C22" s="168"/>
      <c r="F22" s="168"/>
      <c r="G22" s="168"/>
      <c r="H22" s="158"/>
      <c r="I22" s="158"/>
      <c r="J22" s="2" t="s">
        <v>77</v>
      </c>
      <c r="K22" s="3">
        <v>0</v>
      </c>
      <c r="O22" s="168"/>
      <c r="P22" s="168"/>
    </row>
    <row r="23" spans="1:16" ht="21" customHeight="1" x14ac:dyDescent="0.2">
      <c r="A23" s="168"/>
      <c r="B23" s="168"/>
      <c r="C23" s="168"/>
      <c r="F23" s="168"/>
      <c r="G23" s="168"/>
      <c r="H23" s="158"/>
      <c r="I23" s="158"/>
      <c r="J23" s="2" t="s">
        <v>77</v>
      </c>
      <c r="K23" s="3">
        <v>0</v>
      </c>
      <c r="O23" s="168"/>
      <c r="P23" s="168"/>
    </row>
    <row r="24" spans="1:16" ht="21" customHeight="1" x14ac:dyDescent="0.2">
      <c r="A24" s="168"/>
      <c r="B24" s="168"/>
      <c r="C24" s="168"/>
      <c r="F24" s="168"/>
      <c r="G24" s="168"/>
      <c r="H24" s="158"/>
      <c r="I24" s="158"/>
      <c r="J24" s="2" t="s">
        <v>77</v>
      </c>
      <c r="K24" s="3">
        <v>0</v>
      </c>
      <c r="O24" s="168"/>
      <c r="P24" s="168"/>
    </row>
    <row r="25" spans="1:16" s="157" customFormat="1" ht="21" customHeight="1" thickBot="1" x14ac:dyDescent="0.25">
      <c r="A25" s="158"/>
      <c r="B25" s="158"/>
      <c r="C25" s="158"/>
      <c r="F25" s="158"/>
      <c r="G25" s="158"/>
      <c r="H25" s="158"/>
      <c r="I25" s="158"/>
      <c r="K25" s="162">
        <f>SUM(K3:K24)</f>
        <v>3485.58</v>
      </c>
      <c r="O25" s="158"/>
      <c r="P25" s="158"/>
    </row>
    <row r="26" spans="1:16" ht="21" customHeight="1" thickTop="1" x14ac:dyDescent="0.15">
      <c r="F26" s="157"/>
      <c r="G26" s="158"/>
      <c r="H26" s="158"/>
      <c r="I26" s="158"/>
      <c r="O26" s="158"/>
    </row>
    <row r="27" spans="1:16" ht="21" customHeight="1" x14ac:dyDescent="0.15">
      <c r="F27" s="157"/>
      <c r="G27" s="158"/>
      <c r="H27" s="158"/>
      <c r="I27" s="158"/>
      <c r="O27" s="158"/>
    </row>
    <row r="28" spans="1:16" ht="28" customHeight="1" x14ac:dyDescent="0.3">
      <c r="A28" s="169" t="s">
        <v>132</v>
      </c>
      <c r="B28" s="169"/>
      <c r="C28" s="169"/>
      <c r="F28" s="157"/>
      <c r="G28" s="157"/>
      <c r="H28" s="157"/>
      <c r="I28" s="157"/>
    </row>
    <row r="29" spans="1:16" ht="21" customHeight="1" x14ac:dyDescent="0.15">
      <c r="F29" s="157"/>
      <c r="G29" s="157"/>
    </row>
    <row r="30" spans="1:16" ht="18" x14ac:dyDescent="0.2">
      <c r="B30" s="3">
        <f>B15</f>
        <v>0</v>
      </c>
      <c r="C30" s="128" t="s">
        <v>131</v>
      </c>
    </row>
    <row r="31" spans="1:16" ht="18" x14ac:dyDescent="0.2">
      <c r="B31" s="3">
        <f>M5</f>
        <v>41826.959999999999</v>
      </c>
      <c r="C31" s="128" t="s">
        <v>50</v>
      </c>
    </row>
    <row r="32" spans="1:16" ht="19" thickBot="1" x14ac:dyDescent="0.25">
      <c r="B32" s="165">
        <f>B30-B31</f>
        <v>-41826.959999999999</v>
      </c>
      <c r="C32" s="128"/>
    </row>
    <row r="33" ht="14" thickTop="1" x14ac:dyDescent="0.15"/>
  </sheetData>
  <mergeCells count="5">
    <mergeCell ref="G4:H4"/>
    <mergeCell ref="A20:C24"/>
    <mergeCell ref="F20:G24"/>
    <mergeCell ref="O20:P24"/>
    <mergeCell ref="A28:C28"/>
  </mergeCells>
  <phoneticPr fontId="10" type="noConversion"/>
  <pageMargins left="0.7" right="0.7" top="0.75" bottom="0.75" header="0.3" footer="0.3"/>
  <pageSetup scale="52" orientation="landscape" horizontalDpi="0" verticalDpi="0"/>
  <ignoredErrors>
    <ignoredError sqref="B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3880A-6E42-CD4F-BD7F-F80D193717F5}">
  <sheetPr>
    <tabColor theme="5"/>
  </sheetPr>
  <dimension ref="A1:P41"/>
  <sheetViews>
    <sheetView zoomScale="90" zoomScaleNormal="90" workbookViewId="0">
      <selection activeCell="D31" sqref="D31"/>
    </sheetView>
  </sheetViews>
  <sheetFormatPr baseColWidth="10" defaultRowHeight="13" x14ac:dyDescent="0.15"/>
  <cols>
    <col min="1" max="1" width="27.1640625" bestFit="1" customWidth="1"/>
    <col min="2" max="2" width="15.5" customWidth="1"/>
    <col min="3" max="3" width="15.5" bestFit="1" customWidth="1"/>
    <col min="4" max="4" width="15.5" customWidth="1"/>
    <col min="5" max="12" width="15.5" bestFit="1" customWidth="1"/>
    <col min="13" max="16" width="16.83203125" bestFit="1" customWidth="1"/>
  </cols>
  <sheetData>
    <row r="1" spans="1:16" ht="28" customHeight="1" x14ac:dyDescent="0.3">
      <c r="A1" s="1" t="s">
        <v>93</v>
      </c>
      <c r="C1" s="170" t="s">
        <v>115</v>
      </c>
      <c r="D1" s="170"/>
      <c r="E1" s="170"/>
      <c r="F1" s="170"/>
      <c r="G1" s="170"/>
      <c r="H1" s="170"/>
      <c r="I1" s="170"/>
      <c r="J1" s="170"/>
      <c r="K1" s="170"/>
      <c r="L1" s="170"/>
      <c r="M1" s="170"/>
      <c r="N1" s="170"/>
    </row>
    <row r="3" spans="1:16" ht="13" customHeight="1" x14ac:dyDescent="0.15">
      <c r="A3" s="138"/>
      <c r="B3" s="138"/>
      <c r="C3" s="138"/>
      <c r="D3" s="138"/>
      <c r="E3" s="138"/>
      <c r="F3" s="138"/>
      <c r="G3" s="138"/>
      <c r="H3" s="138"/>
      <c r="I3" s="138"/>
      <c r="J3" s="138"/>
      <c r="K3" s="138"/>
      <c r="L3" s="138"/>
      <c r="M3" s="138"/>
      <c r="N3" s="138"/>
    </row>
    <row r="4" spans="1:16" s="139" customFormat="1" ht="21" customHeight="1" thickBot="1" x14ac:dyDescent="0.2">
      <c r="A4" s="143"/>
      <c r="B4" s="144" t="s">
        <v>106</v>
      </c>
      <c r="C4" s="144" t="s">
        <v>107</v>
      </c>
      <c r="D4" s="144" t="s">
        <v>107</v>
      </c>
      <c r="E4" s="144" t="s">
        <v>95</v>
      </c>
      <c r="F4" s="144" t="s">
        <v>96</v>
      </c>
      <c r="G4" s="144" t="s">
        <v>97</v>
      </c>
      <c r="H4" s="144" t="s">
        <v>98</v>
      </c>
      <c r="I4" s="144" t="s">
        <v>99</v>
      </c>
      <c r="J4" s="144" t="s">
        <v>100</v>
      </c>
      <c r="K4" s="144" t="s">
        <v>101</v>
      </c>
      <c r="L4" s="144" t="s">
        <v>102</v>
      </c>
      <c r="M4" s="144" t="s">
        <v>103</v>
      </c>
      <c r="N4" s="144" t="s">
        <v>104</v>
      </c>
      <c r="O4" s="144" t="s">
        <v>105</v>
      </c>
      <c r="P4" s="144" t="s">
        <v>108</v>
      </c>
    </row>
    <row r="5" spans="1:16" ht="30" x14ac:dyDescent="0.15">
      <c r="A5" s="143" t="s">
        <v>94</v>
      </c>
      <c r="B5" s="155" t="s">
        <v>113</v>
      </c>
      <c r="C5" s="155" t="s">
        <v>56</v>
      </c>
      <c r="D5" s="155" t="s">
        <v>114</v>
      </c>
      <c r="E5" s="155"/>
      <c r="F5" s="155"/>
      <c r="G5" s="155"/>
      <c r="H5" s="155"/>
      <c r="I5" s="155"/>
      <c r="J5" s="155"/>
      <c r="K5" s="155"/>
      <c r="L5" s="155"/>
      <c r="M5" s="155"/>
      <c r="N5" s="155"/>
      <c r="O5" s="155"/>
      <c r="P5" s="155"/>
    </row>
    <row r="6" spans="1:16" ht="45" x14ac:dyDescent="0.15">
      <c r="A6" s="143" t="s">
        <v>111</v>
      </c>
      <c r="B6" s="155" t="s">
        <v>48</v>
      </c>
      <c r="C6" s="155" t="s">
        <v>112</v>
      </c>
      <c r="D6" s="155"/>
      <c r="E6" s="155"/>
      <c r="F6" s="155"/>
      <c r="G6" s="155"/>
      <c r="H6" s="155"/>
      <c r="I6" s="155"/>
      <c r="J6" s="155"/>
      <c r="K6" s="155"/>
      <c r="L6" s="155"/>
      <c r="M6" s="155"/>
      <c r="N6" s="155"/>
      <c r="O6" s="155"/>
      <c r="P6" s="155"/>
    </row>
    <row r="7" spans="1:16" ht="21" customHeight="1" x14ac:dyDescent="0.15">
      <c r="A7" s="143" t="s">
        <v>3</v>
      </c>
      <c r="B7" s="148">
        <v>600</v>
      </c>
      <c r="C7" s="148">
        <v>475.32</v>
      </c>
      <c r="D7" s="148">
        <v>5000</v>
      </c>
      <c r="E7" s="148"/>
      <c r="F7" s="148"/>
      <c r="G7" s="148"/>
      <c r="H7" s="148"/>
      <c r="I7" s="148"/>
      <c r="J7" s="148"/>
      <c r="K7" s="148"/>
      <c r="L7" s="148"/>
      <c r="M7" s="148"/>
      <c r="N7" s="148"/>
      <c r="O7" s="148"/>
      <c r="P7" s="148"/>
    </row>
    <row r="8" spans="1:16" ht="21" customHeight="1" x14ac:dyDescent="0.15">
      <c r="A8" s="143" t="s">
        <v>109</v>
      </c>
      <c r="B8" s="149">
        <v>12</v>
      </c>
      <c r="C8" s="149">
        <v>3</v>
      </c>
      <c r="D8" s="149">
        <v>24</v>
      </c>
      <c r="E8" s="149"/>
      <c r="F8" s="149"/>
      <c r="G8" s="149"/>
      <c r="H8" s="149"/>
      <c r="I8" s="149"/>
      <c r="J8" s="149"/>
      <c r="K8" s="149"/>
      <c r="L8" s="149"/>
      <c r="M8" s="149"/>
      <c r="N8" s="149"/>
      <c r="O8" s="149"/>
      <c r="P8" s="149"/>
    </row>
    <row r="9" spans="1:16" ht="21" customHeight="1" x14ac:dyDescent="0.15">
      <c r="A9" s="152" t="s">
        <v>110</v>
      </c>
      <c r="B9" s="150">
        <f>B7/B8</f>
        <v>50</v>
      </c>
      <c r="C9" s="150">
        <f t="shared" ref="C9:N9" si="0">C7/C8</f>
        <v>158.44</v>
      </c>
      <c r="D9" s="150">
        <f t="shared" si="0"/>
        <v>208.33333333333334</v>
      </c>
      <c r="E9" s="151" t="e">
        <f t="shared" si="0"/>
        <v>#DIV/0!</v>
      </c>
      <c r="F9" s="151" t="e">
        <f t="shared" si="0"/>
        <v>#DIV/0!</v>
      </c>
      <c r="G9" s="151" t="e">
        <f t="shared" si="0"/>
        <v>#DIV/0!</v>
      </c>
      <c r="H9" s="151" t="e">
        <f t="shared" si="0"/>
        <v>#DIV/0!</v>
      </c>
      <c r="I9" s="151" t="e">
        <f t="shared" si="0"/>
        <v>#DIV/0!</v>
      </c>
      <c r="J9" s="151" t="e">
        <f t="shared" si="0"/>
        <v>#DIV/0!</v>
      </c>
      <c r="K9" s="151" t="e">
        <f t="shared" si="0"/>
        <v>#DIV/0!</v>
      </c>
      <c r="L9" s="151" t="e">
        <f t="shared" si="0"/>
        <v>#DIV/0!</v>
      </c>
      <c r="M9" s="151" t="e">
        <f t="shared" si="0"/>
        <v>#DIV/0!</v>
      </c>
      <c r="N9" s="151" t="e">
        <f t="shared" si="0"/>
        <v>#DIV/0!</v>
      </c>
      <c r="O9" s="151" t="e">
        <f t="shared" ref="O9" si="1">O7/O8</f>
        <v>#DIV/0!</v>
      </c>
      <c r="P9" s="151" t="e">
        <f t="shared" ref="P9" si="2">P7/P8</f>
        <v>#DIV/0!</v>
      </c>
    </row>
    <row r="10" spans="1:16" ht="18" customHeight="1" x14ac:dyDescent="0.2">
      <c r="A10" s="138"/>
      <c r="C10" s="145"/>
      <c r="D10" s="145"/>
      <c r="E10" s="145"/>
      <c r="F10" s="145"/>
      <c r="G10" s="145"/>
      <c r="H10" s="145"/>
      <c r="I10" s="145"/>
      <c r="J10" s="145"/>
      <c r="K10" s="145"/>
      <c r="L10" s="145"/>
      <c r="M10" s="145"/>
      <c r="N10" s="141"/>
      <c r="O10" s="140"/>
    </row>
    <row r="11" spans="1:16" ht="18" customHeight="1" x14ac:dyDescent="0.2">
      <c r="A11" s="152" t="s">
        <v>43</v>
      </c>
      <c r="B11" s="145">
        <v>50</v>
      </c>
      <c r="C11" s="145">
        <v>158.44</v>
      </c>
      <c r="D11" s="145">
        <v>208.33</v>
      </c>
      <c r="E11" s="145"/>
      <c r="F11" s="145"/>
      <c r="G11" s="145"/>
      <c r="H11" s="145"/>
      <c r="I11" s="145"/>
      <c r="J11" s="145"/>
      <c r="K11" s="145"/>
      <c r="L11" s="145"/>
      <c r="M11" s="145"/>
      <c r="N11" s="141"/>
      <c r="O11" s="140"/>
    </row>
    <row r="12" spans="1:16" ht="18" customHeight="1" x14ac:dyDescent="0.2">
      <c r="A12" s="152" t="s">
        <v>44</v>
      </c>
      <c r="B12" s="145">
        <v>50</v>
      </c>
      <c r="C12" s="145">
        <v>158.44</v>
      </c>
      <c r="D12" s="145">
        <v>208.33</v>
      </c>
      <c r="E12" s="145"/>
      <c r="F12" s="145"/>
      <c r="G12" s="145"/>
      <c r="H12" s="145"/>
      <c r="I12" s="145"/>
      <c r="J12" s="145"/>
      <c r="K12" s="145"/>
      <c r="L12" s="145"/>
      <c r="M12" s="145"/>
      <c r="N12" s="141"/>
      <c r="O12" s="140"/>
    </row>
    <row r="13" spans="1:16" ht="18" customHeight="1" x14ac:dyDescent="0.2">
      <c r="A13" s="152" t="s">
        <v>45</v>
      </c>
      <c r="B13" s="145">
        <v>50</v>
      </c>
      <c r="C13" s="145">
        <v>158.44</v>
      </c>
      <c r="D13" s="145">
        <v>208.33</v>
      </c>
      <c r="E13" s="145"/>
      <c r="F13" s="145"/>
      <c r="G13" s="145"/>
      <c r="H13" s="145"/>
      <c r="I13" s="145"/>
      <c r="J13" s="145"/>
      <c r="K13" s="145"/>
      <c r="L13" s="145"/>
      <c r="M13" s="145"/>
      <c r="N13" s="141"/>
      <c r="O13" s="140"/>
    </row>
    <row r="14" spans="1:16" ht="18" customHeight="1" x14ac:dyDescent="0.2">
      <c r="A14" s="154">
        <v>43546</v>
      </c>
      <c r="B14" s="145"/>
      <c r="C14" s="153">
        <v>-475.32</v>
      </c>
      <c r="D14" s="145"/>
      <c r="E14" s="145"/>
      <c r="F14" s="145"/>
      <c r="G14" s="145"/>
      <c r="H14" s="145"/>
      <c r="I14" s="145"/>
      <c r="J14" s="145"/>
      <c r="K14" s="145"/>
      <c r="L14" s="145"/>
      <c r="M14" s="145"/>
      <c r="N14" s="141"/>
      <c r="O14" s="140"/>
    </row>
    <row r="15" spans="1:16" ht="18" customHeight="1" x14ac:dyDescent="0.2">
      <c r="A15" s="152" t="s">
        <v>46</v>
      </c>
      <c r="B15" s="145">
        <v>50</v>
      </c>
      <c r="C15" s="145">
        <v>158.44</v>
      </c>
      <c r="D15" s="145">
        <v>160</v>
      </c>
      <c r="E15" s="145"/>
      <c r="F15" s="145"/>
      <c r="G15" s="145"/>
      <c r="H15" s="145"/>
      <c r="I15" s="145"/>
      <c r="J15" s="145"/>
      <c r="K15" s="145"/>
      <c r="L15" s="145"/>
      <c r="M15" s="145"/>
      <c r="N15" s="141"/>
      <c r="O15" s="140"/>
    </row>
    <row r="16" spans="1:16" ht="18" customHeight="1" x14ac:dyDescent="0.2">
      <c r="A16" s="152" t="s">
        <v>47</v>
      </c>
      <c r="B16" s="145">
        <v>50</v>
      </c>
      <c r="C16" s="145">
        <v>158.44</v>
      </c>
      <c r="D16" s="145">
        <v>0</v>
      </c>
      <c r="E16" s="145"/>
      <c r="F16" s="145"/>
      <c r="G16" s="145"/>
      <c r="H16" s="145"/>
      <c r="I16" s="145"/>
      <c r="J16" s="145"/>
      <c r="K16" s="145"/>
      <c r="L16" s="145"/>
      <c r="M16" s="145"/>
      <c r="N16" s="141"/>
      <c r="O16" s="140"/>
    </row>
    <row r="17" spans="1:15" ht="18" customHeight="1" x14ac:dyDescent="0.2">
      <c r="A17" s="152" t="s">
        <v>5</v>
      </c>
      <c r="B17" s="145">
        <v>50</v>
      </c>
      <c r="C17" s="145">
        <v>158.44</v>
      </c>
      <c r="D17" s="145">
        <v>208.33</v>
      </c>
      <c r="E17" s="145"/>
      <c r="F17" s="145"/>
      <c r="G17" s="145"/>
      <c r="H17" s="145"/>
      <c r="I17" s="145"/>
      <c r="J17" s="145"/>
      <c r="K17" s="145"/>
      <c r="L17" s="145"/>
      <c r="M17" s="145"/>
      <c r="N17" s="141"/>
      <c r="O17" s="140"/>
    </row>
    <row r="18" spans="1:15" ht="18" customHeight="1" x14ac:dyDescent="0.2">
      <c r="A18" s="154">
        <v>43638</v>
      </c>
      <c r="B18" s="145"/>
      <c r="C18" s="153">
        <v>-475.32</v>
      </c>
      <c r="D18" s="145"/>
      <c r="E18" s="145"/>
      <c r="F18" s="145"/>
      <c r="G18" s="145"/>
      <c r="H18" s="145"/>
      <c r="I18" s="145"/>
      <c r="J18" s="145"/>
      <c r="K18" s="145"/>
      <c r="L18" s="145"/>
      <c r="M18" s="145"/>
      <c r="N18" s="141"/>
      <c r="O18" s="140"/>
    </row>
    <row r="19" spans="1:15" ht="18" customHeight="1" x14ac:dyDescent="0.2">
      <c r="A19" s="152" t="s">
        <v>24</v>
      </c>
      <c r="B19" s="145">
        <v>50</v>
      </c>
      <c r="C19" s="145">
        <v>158.44</v>
      </c>
      <c r="D19" s="145">
        <v>208.33</v>
      </c>
      <c r="E19" s="145"/>
      <c r="F19" s="145"/>
      <c r="G19" s="145"/>
      <c r="H19" s="145"/>
      <c r="I19" s="145"/>
      <c r="J19" s="145"/>
      <c r="K19" s="145"/>
      <c r="L19" s="145"/>
      <c r="M19" s="145"/>
      <c r="N19" s="141"/>
      <c r="O19" s="140"/>
    </row>
    <row r="20" spans="1:15" ht="18" customHeight="1" x14ac:dyDescent="0.2">
      <c r="A20" s="152" t="s">
        <v>25</v>
      </c>
      <c r="B20" s="145">
        <v>50</v>
      </c>
      <c r="C20" s="145">
        <v>158.44</v>
      </c>
      <c r="D20" s="145">
        <v>75.62</v>
      </c>
      <c r="E20" s="145"/>
      <c r="F20" s="145"/>
      <c r="G20" s="145"/>
      <c r="H20" s="145"/>
      <c r="I20" s="145"/>
      <c r="J20" s="145"/>
      <c r="K20" s="145"/>
      <c r="L20" s="145"/>
      <c r="M20" s="145"/>
      <c r="N20" s="141"/>
      <c r="O20" s="140"/>
    </row>
    <row r="21" spans="1:15" ht="18" customHeight="1" x14ac:dyDescent="0.2">
      <c r="A21" s="152" t="s">
        <v>26</v>
      </c>
      <c r="B21" s="145">
        <v>50</v>
      </c>
      <c r="C21" s="145">
        <v>158.44</v>
      </c>
      <c r="D21" s="145">
        <v>208.33</v>
      </c>
      <c r="E21" s="145"/>
      <c r="F21" s="145"/>
      <c r="G21" s="145"/>
      <c r="H21" s="145"/>
      <c r="I21" s="145"/>
      <c r="J21" s="145"/>
      <c r="K21" s="145"/>
      <c r="L21" s="145"/>
      <c r="M21" s="145"/>
      <c r="N21" s="141"/>
      <c r="O21" s="140"/>
    </row>
    <row r="22" spans="1:15" ht="18" customHeight="1" x14ac:dyDescent="0.2">
      <c r="A22" s="154">
        <v>43730</v>
      </c>
      <c r="B22" s="145"/>
      <c r="C22" s="153">
        <v>-475.32</v>
      </c>
      <c r="D22" s="145"/>
      <c r="E22" s="145"/>
      <c r="F22" s="145"/>
      <c r="G22" s="145"/>
      <c r="H22" s="145"/>
      <c r="I22" s="145"/>
      <c r="J22" s="145"/>
      <c r="K22" s="145"/>
      <c r="L22" s="145"/>
      <c r="M22" s="145"/>
      <c r="N22" s="141"/>
      <c r="O22" s="140"/>
    </row>
    <row r="23" spans="1:15" ht="18" customHeight="1" x14ac:dyDescent="0.2">
      <c r="A23" s="152" t="s">
        <v>27</v>
      </c>
      <c r="B23" s="145">
        <v>50</v>
      </c>
      <c r="C23" s="145">
        <v>158.44</v>
      </c>
      <c r="D23" s="145">
        <v>208.33</v>
      </c>
      <c r="E23" s="146"/>
      <c r="F23" s="146"/>
      <c r="G23" s="146"/>
      <c r="H23" s="146"/>
      <c r="I23" s="146"/>
      <c r="J23" s="146"/>
      <c r="K23" s="146"/>
      <c r="L23" s="146"/>
      <c r="M23" s="146"/>
      <c r="N23" s="138"/>
      <c r="O23" s="142"/>
    </row>
    <row r="24" spans="1:15" ht="18" customHeight="1" x14ac:dyDescent="0.2">
      <c r="A24" s="152" t="s">
        <v>28</v>
      </c>
      <c r="B24" s="145">
        <v>50</v>
      </c>
      <c r="C24" s="145">
        <v>158.44</v>
      </c>
      <c r="D24" s="145">
        <v>208.33</v>
      </c>
      <c r="E24" s="146"/>
      <c r="F24" s="146"/>
      <c r="G24" s="146"/>
      <c r="H24" s="146"/>
      <c r="I24" s="146"/>
      <c r="J24" s="146"/>
      <c r="K24" s="146"/>
      <c r="L24" s="146"/>
      <c r="M24" s="146"/>
      <c r="N24" s="138"/>
      <c r="O24" s="138"/>
    </row>
    <row r="25" spans="1:15" ht="18" customHeight="1" x14ac:dyDescent="0.2">
      <c r="A25" s="152" t="s">
        <v>48</v>
      </c>
      <c r="B25" s="145">
        <v>50</v>
      </c>
      <c r="C25" s="145">
        <v>158.44</v>
      </c>
      <c r="D25" s="145">
        <v>300</v>
      </c>
      <c r="E25" s="128"/>
      <c r="F25" s="128"/>
      <c r="G25" s="128"/>
      <c r="H25" s="128"/>
      <c r="I25" s="128"/>
      <c r="J25" s="128"/>
      <c r="K25" s="128"/>
      <c r="L25" s="128"/>
      <c r="M25" s="128"/>
    </row>
    <row r="26" spans="1:15" ht="18" customHeight="1" x14ac:dyDescent="0.2">
      <c r="A26" s="154">
        <v>43821</v>
      </c>
      <c r="B26" s="145"/>
      <c r="C26" s="153">
        <v>-475.32</v>
      </c>
      <c r="D26" s="145"/>
      <c r="E26" s="128"/>
      <c r="F26" s="128"/>
      <c r="G26" s="128"/>
      <c r="H26" s="128"/>
      <c r="I26" s="128"/>
      <c r="J26" s="128"/>
      <c r="K26" s="128"/>
      <c r="L26" s="128"/>
      <c r="M26" s="128"/>
    </row>
    <row r="27" spans="1:15" ht="18" customHeight="1" x14ac:dyDescent="0.2">
      <c r="A27" s="154">
        <v>43826</v>
      </c>
      <c r="B27" s="153">
        <v>-600</v>
      </c>
      <c r="C27" s="156"/>
      <c r="D27" s="145"/>
      <c r="E27" s="128"/>
      <c r="F27" s="128"/>
      <c r="G27" s="128"/>
      <c r="H27" s="128"/>
      <c r="I27" s="128"/>
      <c r="J27" s="128"/>
      <c r="K27" s="128"/>
      <c r="L27" s="128"/>
      <c r="M27" s="128"/>
    </row>
    <row r="28" spans="1:15" ht="18" customHeight="1" x14ac:dyDescent="0.2">
      <c r="A28" s="152" t="s">
        <v>43</v>
      </c>
      <c r="B28" s="145">
        <v>50</v>
      </c>
      <c r="C28" s="145">
        <v>158.44</v>
      </c>
      <c r="D28" s="145">
        <v>208.33</v>
      </c>
      <c r="E28" s="128"/>
      <c r="F28" s="128"/>
      <c r="G28" s="128"/>
      <c r="H28" s="128"/>
      <c r="I28" s="128"/>
      <c r="J28" s="128"/>
      <c r="K28" s="128"/>
      <c r="L28" s="128"/>
      <c r="M28" s="128"/>
    </row>
    <row r="29" spans="1:15" ht="18" customHeight="1" x14ac:dyDescent="0.2">
      <c r="A29" s="152" t="s">
        <v>44</v>
      </c>
      <c r="B29" s="145">
        <v>50</v>
      </c>
      <c r="C29" s="145">
        <v>158.44</v>
      </c>
      <c r="D29" s="145">
        <v>208.33</v>
      </c>
      <c r="E29" s="128"/>
      <c r="F29" s="128"/>
      <c r="G29" s="128"/>
      <c r="H29" s="128"/>
      <c r="I29" s="128"/>
      <c r="J29" s="128"/>
      <c r="K29" s="128"/>
      <c r="L29" s="128"/>
      <c r="M29" s="128"/>
    </row>
    <row r="30" spans="1:15" ht="18" customHeight="1" x14ac:dyDescent="0.2">
      <c r="A30" s="152" t="s">
        <v>45</v>
      </c>
      <c r="B30" s="145"/>
      <c r="C30" s="156"/>
      <c r="D30" s="145"/>
      <c r="E30" s="128"/>
      <c r="F30" s="128"/>
      <c r="G30" s="128"/>
      <c r="H30" s="128"/>
      <c r="I30" s="128"/>
      <c r="J30" s="128"/>
      <c r="K30" s="128"/>
      <c r="L30" s="128"/>
      <c r="M30" s="128"/>
    </row>
    <row r="31" spans="1:15" ht="18" customHeight="1" x14ac:dyDescent="0.2">
      <c r="A31" s="152" t="s">
        <v>46</v>
      </c>
      <c r="C31" s="156"/>
      <c r="D31" s="145"/>
      <c r="E31" s="128"/>
      <c r="F31" s="128"/>
      <c r="G31" s="128"/>
      <c r="H31" s="128"/>
      <c r="I31" s="128"/>
      <c r="J31" s="128"/>
      <c r="K31" s="128"/>
      <c r="L31" s="128"/>
      <c r="M31" s="128"/>
    </row>
    <row r="32" spans="1:15" ht="18" customHeight="1" x14ac:dyDescent="0.2">
      <c r="A32" s="152" t="s">
        <v>47</v>
      </c>
      <c r="B32" s="128"/>
      <c r="C32" s="156"/>
      <c r="D32" s="145"/>
      <c r="E32" s="128"/>
      <c r="F32" s="128"/>
      <c r="G32" s="128"/>
      <c r="H32" s="128"/>
      <c r="I32" s="128"/>
      <c r="J32" s="128"/>
      <c r="K32" s="128"/>
      <c r="L32" s="128"/>
      <c r="M32" s="128"/>
    </row>
    <row r="33" spans="1:16" ht="18" customHeight="1" x14ac:dyDescent="0.2">
      <c r="A33" s="152" t="s">
        <v>5</v>
      </c>
      <c r="B33" s="128"/>
      <c r="C33" s="156"/>
      <c r="D33" s="145"/>
      <c r="E33" s="128"/>
      <c r="F33" s="128"/>
      <c r="G33" s="128"/>
      <c r="H33" s="128"/>
      <c r="I33" s="128"/>
      <c r="J33" s="128"/>
      <c r="K33" s="128"/>
      <c r="L33" s="128"/>
      <c r="M33" s="128"/>
    </row>
    <row r="34" spans="1:16" ht="18" customHeight="1" x14ac:dyDescent="0.2">
      <c r="A34" s="152" t="s">
        <v>24</v>
      </c>
      <c r="B34" s="128"/>
      <c r="C34" s="156"/>
      <c r="D34" s="145"/>
      <c r="E34" s="128"/>
      <c r="F34" s="128"/>
      <c r="G34" s="128"/>
      <c r="H34" s="128"/>
      <c r="I34" s="128"/>
      <c r="J34" s="128"/>
      <c r="K34" s="128"/>
      <c r="L34" s="128"/>
      <c r="M34" s="128"/>
    </row>
    <row r="35" spans="1:16" ht="18" customHeight="1" x14ac:dyDescent="0.2">
      <c r="A35" s="152" t="s">
        <v>25</v>
      </c>
      <c r="B35" s="128"/>
      <c r="C35" s="156"/>
      <c r="D35" s="145"/>
      <c r="E35" s="128"/>
      <c r="F35" s="128"/>
      <c r="G35" s="128"/>
      <c r="H35" s="128"/>
      <c r="I35" s="128"/>
      <c r="J35" s="128"/>
      <c r="K35" s="128"/>
      <c r="L35" s="128"/>
      <c r="M35" s="128"/>
    </row>
    <row r="36" spans="1:16" ht="18" customHeight="1" x14ac:dyDescent="0.2">
      <c r="A36" s="152" t="s">
        <v>26</v>
      </c>
      <c r="B36" s="128"/>
      <c r="C36" s="156"/>
      <c r="D36" s="145"/>
      <c r="E36" s="128"/>
      <c r="F36" s="128"/>
      <c r="G36" s="128"/>
      <c r="H36" s="128"/>
      <c r="I36" s="128"/>
      <c r="J36" s="128"/>
      <c r="K36" s="128"/>
      <c r="L36" s="128"/>
      <c r="M36" s="128"/>
    </row>
    <row r="37" spans="1:16" ht="18" customHeight="1" x14ac:dyDescent="0.2">
      <c r="A37" s="152" t="s">
        <v>27</v>
      </c>
      <c r="B37" s="128"/>
      <c r="C37" s="156"/>
      <c r="D37" s="145"/>
      <c r="E37" s="128"/>
      <c r="F37" s="128"/>
      <c r="G37" s="128"/>
      <c r="H37" s="128"/>
      <c r="I37" s="128"/>
      <c r="J37" s="128"/>
      <c r="K37" s="128"/>
      <c r="L37" s="128"/>
      <c r="M37" s="128"/>
    </row>
    <row r="38" spans="1:16" ht="18" customHeight="1" x14ac:dyDescent="0.2">
      <c r="A38" s="152" t="s">
        <v>28</v>
      </c>
      <c r="B38" s="128"/>
      <c r="C38" s="156"/>
      <c r="D38" s="145"/>
      <c r="E38" s="128"/>
      <c r="F38" s="128"/>
      <c r="G38" s="128"/>
      <c r="H38" s="128"/>
      <c r="I38" s="128"/>
      <c r="J38" s="128"/>
      <c r="K38" s="128"/>
      <c r="L38" s="128"/>
      <c r="M38" s="128"/>
    </row>
    <row r="39" spans="1:16" ht="18" customHeight="1" x14ac:dyDescent="0.2">
      <c r="A39" s="152" t="s">
        <v>48</v>
      </c>
      <c r="B39" s="128"/>
      <c r="C39" s="156"/>
      <c r="D39" s="145"/>
      <c r="E39" s="128"/>
      <c r="F39" s="128"/>
      <c r="G39" s="128"/>
      <c r="H39" s="128"/>
      <c r="I39" s="128"/>
      <c r="J39" s="128"/>
      <c r="K39" s="128"/>
      <c r="L39" s="128"/>
      <c r="M39" s="128"/>
    </row>
    <row r="40" spans="1:16" ht="21" customHeight="1" thickBot="1" x14ac:dyDescent="0.25">
      <c r="B40" s="147">
        <f t="shared" ref="B40:P40" si="3">SUM(B11:B39)</f>
        <v>100</v>
      </c>
      <c r="C40" s="147">
        <f t="shared" si="3"/>
        <v>316.88</v>
      </c>
      <c r="D40" s="147">
        <f t="shared" si="3"/>
        <v>2618.9199999999996</v>
      </c>
      <c r="E40" s="147">
        <f t="shared" si="3"/>
        <v>0</v>
      </c>
      <c r="F40" s="147">
        <f t="shared" si="3"/>
        <v>0</v>
      </c>
      <c r="G40" s="147">
        <f t="shared" si="3"/>
        <v>0</v>
      </c>
      <c r="H40" s="147">
        <f t="shared" si="3"/>
        <v>0</v>
      </c>
      <c r="I40" s="147">
        <f t="shared" si="3"/>
        <v>0</v>
      </c>
      <c r="J40" s="147">
        <f t="shared" si="3"/>
        <v>0</v>
      </c>
      <c r="K40" s="147">
        <f t="shared" si="3"/>
        <v>0</v>
      </c>
      <c r="L40" s="147">
        <f t="shared" si="3"/>
        <v>0</v>
      </c>
      <c r="M40" s="147">
        <f t="shared" si="3"/>
        <v>0</v>
      </c>
      <c r="N40" s="147">
        <f t="shared" si="3"/>
        <v>0</v>
      </c>
      <c r="O40" s="147">
        <f t="shared" si="3"/>
        <v>0</v>
      </c>
      <c r="P40" s="147">
        <f t="shared" si="3"/>
        <v>0</v>
      </c>
    </row>
    <row r="41" spans="1:16" ht="14" thickTop="1" x14ac:dyDescent="0.15"/>
  </sheetData>
  <mergeCells count="1">
    <mergeCell ref="C1:N1"/>
  </mergeCells>
  <pageMargins left="0.7" right="0.7" top="0.75" bottom="0.75" header="0.3" footer="0.3"/>
  <ignoredErrors>
    <ignoredError sqref="E9:N9 C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AB267"/>
  <sheetViews>
    <sheetView zoomScale="110" zoomScaleNormal="110" zoomScalePageLayoutView="110" workbookViewId="0">
      <pane ySplit="3" topLeftCell="A4" activePane="bottomLeft" state="frozen"/>
      <selection activeCell="F46" sqref="F46"/>
      <selection pane="bottomLeft" activeCell="H7" sqref="H7"/>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69" customHeight="1" x14ac:dyDescent="0.2">
      <c r="A1" s="118" t="s">
        <v>60</v>
      </c>
      <c r="B1" s="11"/>
      <c r="C1" s="175" t="s">
        <v>63</v>
      </c>
      <c r="D1" s="175" t="s">
        <v>64</v>
      </c>
      <c r="E1" s="175" t="s">
        <v>84</v>
      </c>
      <c r="F1" s="175" t="s">
        <v>65</v>
      </c>
      <c r="G1" s="175" t="s">
        <v>66</v>
      </c>
      <c r="H1" s="175" t="s">
        <v>67</v>
      </c>
      <c r="I1" s="175" t="s">
        <v>68</v>
      </c>
      <c r="J1" s="175" t="s">
        <v>69</v>
      </c>
      <c r="K1" s="175" t="s">
        <v>70</v>
      </c>
      <c r="L1" s="175" t="s">
        <v>71</v>
      </c>
      <c r="M1" s="15"/>
      <c r="N1" s="15"/>
      <c r="O1" s="15"/>
      <c r="R1" s="16"/>
      <c r="S1" s="9"/>
    </row>
    <row r="2" spans="1:27" ht="15" customHeight="1" x14ac:dyDescent="0.2">
      <c r="A2" s="15"/>
      <c r="B2" s="17"/>
      <c r="C2" s="175"/>
      <c r="D2" s="175"/>
      <c r="E2" s="175"/>
      <c r="F2" s="175"/>
      <c r="G2" s="175"/>
      <c r="H2" s="175"/>
      <c r="I2" s="175"/>
      <c r="J2" s="175"/>
      <c r="K2" s="175"/>
      <c r="L2" s="175"/>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35" t="s">
        <v>59</v>
      </c>
      <c r="B4" s="27">
        <f>SUM(C4:E4)</f>
        <v>2520</v>
      </c>
      <c r="C4" s="27">
        <v>2400</v>
      </c>
      <c r="D4" s="28"/>
      <c r="E4" s="28">
        <v>120</v>
      </c>
      <c r="F4" s="29">
        <v>1</v>
      </c>
      <c r="G4" s="113" t="s">
        <v>133</v>
      </c>
      <c r="H4" s="31">
        <v>43878</v>
      </c>
      <c r="I4" s="16"/>
      <c r="J4" s="16">
        <v>190</v>
      </c>
      <c r="K4" s="32">
        <v>6</v>
      </c>
      <c r="L4" s="32"/>
      <c r="M4" s="28">
        <f>IF(F4=1,PRODUCT(C4,$M$2),0)</f>
        <v>600</v>
      </c>
      <c r="N4" s="33">
        <f>(C4+D4)*$N$2</f>
        <v>240</v>
      </c>
      <c r="O4" s="28">
        <f>(C4+D4)*$O$2</f>
        <v>120</v>
      </c>
      <c r="P4" s="28">
        <f>C4+D4-M4-N4-O4</f>
        <v>1440</v>
      </c>
      <c r="R4" s="16"/>
      <c r="S4" s="34"/>
      <c r="T4" s="34"/>
      <c r="U4" s="34"/>
      <c r="V4" s="34"/>
      <c r="W4" s="28"/>
    </row>
    <row r="5" spans="1:27" ht="12.75" customHeight="1" x14ac:dyDescent="0.15">
      <c r="A5" s="35" t="s">
        <v>59</v>
      </c>
      <c r="B5" s="27">
        <f>SUM(C5:E5)</f>
        <v>456.34</v>
      </c>
      <c r="C5" s="27"/>
      <c r="D5" s="28">
        <v>456.34</v>
      </c>
      <c r="E5" s="28"/>
      <c r="F5" s="29"/>
      <c r="G5" s="30">
        <v>43853</v>
      </c>
      <c r="H5" s="31">
        <v>43884</v>
      </c>
      <c r="I5" s="16">
        <v>20</v>
      </c>
      <c r="J5" s="16"/>
      <c r="K5" s="32"/>
      <c r="L5" s="32">
        <v>1</v>
      </c>
      <c r="M5" s="28">
        <f t="shared" ref="M5:M10" si="0">IF(F5=1,PRODUCT(C5,$M$2),0)</f>
        <v>0</v>
      </c>
      <c r="N5" s="33">
        <f t="shared" ref="N5:N10" si="1">(C5+D5)*$N$2</f>
        <v>45.634</v>
      </c>
      <c r="O5" s="28">
        <f t="shared" ref="O5:O10" si="2">(C5+D5)*$O$2</f>
        <v>22.817</v>
      </c>
      <c r="P5" s="28">
        <f>C5+D5-M5-N5-O5</f>
        <v>387.88899999999995</v>
      </c>
      <c r="R5" s="16"/>
      <c r="S5" s="34"/>
      <c r="T5" s="34"/>
      <c r="U5" s="34"/>
      <c r="V5" s="34"/>
      <c r="W5" s="28"/>
    </row>
    <row r="6" spans="1:27" ht="12.75" customHeight="1" x14ac:dyDescent="0.15">
      <c r="A6" s="35" t="s">
        <v>59</v>
      </c>
      <c r="B6" s="27">
        <f>SUM(C6:E6)</f>
        <v>466.34</v>
      </c>
      <c r="C6" s="27"/>
      <c r="D6" s="28">
        <v>456.34</v>
      </c>
      <c r="E6" s="28">
        <v>10</v>
      </c>
      <c r="F6" s="29"/>
      <c r="G6" s="30">
        <v>43854</v>
      </c>
      <c r="H6" s="31">
        <v>43885</v>
      </c>
      <c r="I6" s="16">
        <v>20</v>
      </c>
      <c r="J6" s="16"/>
      <c r="K6" s="32"/>
      <c r="L6" s="32">
        <v>1</v>
      </c>
      <c r="M6" s="28">
        <f t="shared" si="0"/>
        <v>0</v>
      </c>
      <c r="N6" s="33">
        <f t="shared" si="1"/>
        <v>45.634</v>
      </c>
      <c r="O6" s="28">
        <f t="shared" si="2"/>
        <v>22.817</v>
      </c>
      <c r="P6" s="28">
        <f>C6+D6-M6-N6-O6</f>
        <v>387.88899999999995</v>
      </c>
      <c r="R6" s="16"/>
      <c r="S6" s="34"/>
      <c r="T6" s="34"/>
      <c r="U6" s="34"/>
      <c r="V6" s="34"/>
      <c r="W6" s="28"/>
    </row>
    <row r="7" spans="1:27" ht="12.75" customHeight="1" x14ac:dyDescent="0.15">
      <c r="A7" s="26" t="s">
        <v>59</v>
      </c>
      <c r="B7" s="27">
        <f>SUM(C7:E7)</f>
        <v>1000</v>
      </c>
      <c r="C7" s="27">
        <v>1000</v>
      </c>
      <c r="D7" s="28"/>
      <c r="E7" s="28"/>
      <c r="F7" s="29">
        <v>1</v>
      </c>
      <c r="G7" s="31" t="s">
        <v>134</v>
      </c>
      <c r="H7" s="36"/>
      <c r="I7" s="16"/>
      <c r="J7" s="16">
        <v>70</v>
      </c>
      <c r="K7" s="32">
        <v>4</v>
      </c>
      <c r="L7" s="32"/>
      <c r="M7" s="28">
        <f>IF(F7=1,PRODUCT(C7,$M$2),0)</f>
        <v>250</v>
      </c>
      <c r="N7" s="33">
        <f>(C7+D7)*$N$2</f>
        <v>100</v>
      </c>
      <c r="O7" s="28">
        <f>(C7+D7)*$O$2</f>
        <v>50</v>
      </c>
      <c r="P7" s="28">
        <f>C7+D7-M7-N7-O7</f>
        <v>600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4442.68</v>
      </c>
      <c r="C11" s="38">
        <f t="shared" ref="C11:E11" si="4">SUM(C4:C10)</f>
        <v>3400</v>
      </c>
      <c r="D11" s="38">
        <f t="shared" si="4"/>
        <v>912.68</v>
      </c>
      <c r="E11" s="38">
        <f t="shared" si="4"/>
        <v>130</v>
      </c>
      <c r="F11" s="39"/>
      <c r="G11" s="40"/>
      <c r="H11" s="41"/>
      <c r="I11" s="42">
        <f t="shared" ref="I11:P11" si="5">SUM(I4:I10)</f>
        <v>40</v>
      </c>
      <c r="J11" s="42">
        <f t="shared" si="5"/>
        <v>260</v>
      </c>
      <c r="K11" s="43">
        <f t="shared" si="5"/>
        <v>10</v>
      </c>
      <c r="L11" s="43">
        <f t="shared" si="5"/>
        <v>2</v>
      </c>
      <c r="M11" s="44">
        <f t="shared" si="5"/>
        <v>850</v>
      </c>
      <c r="N11" s="44">
        <f t="shared" si="5"/>
        <v>431.26800000000003</v>
      </c>
      <c r="O11" s="44">
        <f t="shared" si="5"/>
        <v>215.63400000000001</v>
      </c>
      <c r="P11" s="45">
        <f t="shared" si="5"/>
        <v>2815.7779999999998</v>
      </c>
      <c r="S11" s="9"/>
    </row>
    <row r="12" spans="1:27" ht="17" customHeight="1" thickTop="1" x14ac:dyDescent="0.2">
      <c r="B12" s="17"/>
      <c r="C12" s="46"/>
      <c r="D12" s="47"/>
      <c r="E12" s="47"/>
      <c r="F12" s="48"/>
      <c r="G12" s="13"/>
      <c r="P12" s="49">
        <f>-'Monthly Breakdown '!K25</f>
        <v>-3485.58</v>
      </c>
      <c r="Q12" s="50" t="s">
        <v>49</v>
      </c>
      <c r="S12" s="9"/>
      <c r="AA12" s="28"/>
    </row>
    <row r="13" spans="1:27" ht="17" customHeight="1" thickBot="1" x14ac:dyDescent="0.25">
      <c r="A13" s="171" t="s">
        <v>83</v>
      </c>
      <c r="B13" s="17"/>
      <c r="C13" s="46"/>
      <c r="D13" s="47"/>
      <c r="E13" s="47"/>
      <c r="F13" s="48"/>
      <c r="G13" s="13"/>
      <c r="P13" s="51">
        <f>SUM(P11:Q12)</f>
        <v>-669.80200000000013</v>
      </c>
      <c r="S13" s="9"/>
      <c r="AA13" s="28"/>
    </row>
    <row r="14" spans="1:27" ht="17" thickTop="1" x14ac:dyDescent="0.2">
      <c r="A14" s="171"/>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53" t="s">
        <v>2</v>
      </c>
      <c r="C17" s="173" t="s">
        <v>20</v>
      </c>
      <c r="D17" s="173"/>
      <c r="E17" s="173"/>
      <c r="F17" s="173"/>
      <c r="G17" s="53" t="s">
        <v>3</v>
      </c>
      <c r="H17" s="53" t="s">
        <v>21</v>
      </c>
      <c r="I17" s="54"/>
      <c r="J17" s="174" t="s">
        <v>22</v>
      </c>
      <c r="K17" s="174"/>
      <c r="L17" s="174"/>
      <c r="M17" s="174"/>
      <c r="N17" s="174"/>
      <c r="O17" s="174"/>
      <c r="Q17" s="28"/>
    </row>
    <row r="18" spans="2:18" s="9" customFormat="1" x14ac:dyDescent="0.15">
      <c r="B18" s="31">
        <v>43842</v>
      </c>
      <c r="C18" s="117" t="s">
        <v>32</v>
      </c>
      <c r="D18" s="31"/>
      <c r="E18" s="31"/>
      <c r="F18" s="31"/>
      <c r="G18" s="116">
        <v>20</v>
      </c>
      <c r="H18" s="36" t="s">
        <v>72</v>
      </c>
      <c r="I18" s="31"/>
      <c r="J18" s="117" t="s">
        <v>73</v>
      </c>
      <c r="K18" s="31"/>
      <c r="L18" s="31"/>
      <c r="M18" s="31"/>
      <c r="N18" s="31"/>
      <c r="O18" s="31"/>
      <c r="R18" s="28"/>
    </row>
    <row r="19" spans="2:18" s="9" customFormat="1" x14ac:dyDescent="0.15">
      <c r="B19" s="31">
        <v>43843</v>
      </c>
      <c r="C19" s="117" t="s">
        <v>32</v>
      </c>
      <c r="D19" s="31"/>
      <c r="E19" s="31"/>
      <c r="F19" s="31"/>
      <c r="G19" s="116">
        <v>20</v>
      </c>
      <c r="H19" s="36" t="s">
        <v>72</v>
      </c>
      <c r="I19" s="31"/>
      <c r="J19" s="117" t="s">
        <v>73</v>
      </c>
      <c r="K19" s="31"/>
      <c r="L19" s="31"/>
      <c r="M19" s="31"/>
      <c r="N19" s="31"/>
      <c r="O19" s="31"/>
    </row>
    <row r="20" spans="2:18" s="9" customFormat="1" x14ac:dyDescent="0.15">
      <c r="B20" s="31">
        <v>43844</v>
      </c>
      <c r="C20" s="117" t="s">
        <v>32</v>
      </c>
      <c r="D20" s="31"/>
      <c r="E20" s="31"/>
      <c r="F20" s="31"/>
      <c r="G20" s="116">
        <v>20</v>
      </c>
      <c r="H20" s="36" t="s">
        <v>72</v>
      </c>
      <c r="I20" s="31"/>
      <c r="J20" s="117" t="s">
        <v>73</v>
      </c>
      <c r="K20" s="31"/>
      <c r="L20" s="31"/>
      <c r="M20" s="31"/>
      <c r="N20" s="31"/>
      <c r="O20" s="31"/>
    </row>
    <row r="21" spans="2:18" s="9" customFormat="1" x14ac:dyDescent="0.15">
      <c r="B21" s="31">
        <v>43845</v>
      </c>
      <c r="C21" s="117" t="s">
        <v>32</v>
      </c>
      <c r="D21" s="31"/>
      <c r="E21" s="31"/>
      <c r="F21" s="31"/>
      <c r="G21" s="116">
        <v>20</v>
      </c>
      <c r="H21" s="36" t="s">
        <v>72</v>
      </c>
      <c r="I21" s="31"/>
      <c r="J21" s="117" t="s">
        <v>73</v>
      </c>
      <c r="K21" s="31"/>
      <c r="L21" s="31"/>
      <c r="M21" s="31"/>
      <c r="N21" s="31"/>
      <c r="O21" s="31"/>
    </row>
    <row r="22" spans="2:18" s="9" customFormat="1" x14ac:dyDescent="0.15">
      <c r="B22" s="31">
        <v>43846</v>
      </c>
      <c r="C22" s="117" t="s">
        <v>32</v>
      </c>
      <c r="D22" s="31"/>
      <c r="E22" s="31"/>
      <c r="F22" s="31"/>
      <c r="G22" s="116">
        <v>20</v>
      </c>
      <c r="H22" s="36" t="s">
        <v>72</v>
      </c>
      <c r="I22" s="31"/>
      <c r="J22" s="117" t="s">
        <v>73</v>
      </c>
      <c r="K22" s="31"/>
      <c r="L22" s="31"/>
      <c r="M22" s="31"/>
      <c r="N22" s="31"/>
      <c r="O22" s="31"/>
    </row>
    <row r="23" spans="2:18" s="9" customFormat="1" ht="12.75" customHeight="1" x14ac:dyDescent="0.15">
      <c r="B23" s="31">
        <v>43847</v>
      </c>
      <c r="C23" s="117" t="s">
        <v>32</v>
      </c>
      <c r="G23" s="33">
        <v>20</v>
      </c>
      <c r="H23" s="36" t="s">
        <v>72</v>
      </c>
      <c r="I23" s="58"/>
      <c r="J23" s="117" t="s">
        <v>73</v>
      </c>
      <c r="K23" s="58"/>
      <c r="L23" s="58"/>
      <c r="M23" s="58"/>
      <c r="N23" s="58"/>
      <c r="O23" s="58"/>
    </row>
    <row r="24" spans="2:18" s="9" customFormat="1" ht="12.75" customHeight="1" x14ac:dyDescent="0.15">
      <c r="B24" s="119">
        <v>43854</v>
      </c>
      <c r="C24" s="120" t="s">
        <v>75</v>
      </c>
      <c r="D24" s="121"/>
      <c r="E24" s="121"/>
      <c r="F24" s="121"/>
      <c r="G24" s="122">
        <v>10</v>
      </c>
      <c r="H24" s="123" t="s">
        <v>74</v>
      </c>
      <c r="I24" s="124"/>
      <c r="J24" s="125" t="s">
        <v>73</v>
      </c>
      <c r="K24" s="124"/>
      <c r="L24" s="124"/>
      <c r="M24" s="124"/>
      <c r="N24" s="124"/>
      <c r="O24" s="124"/>
    </row>
    <row r="25" spans="2:18" s="9" customFormat="1" ht="12.75" customHeight="1" x14ac:dyDescent="0.15">
      <c r="G25" s="28">
        <f>SUM(G18:G24)</f>
        <v>130</v>
      </c>
      <c r="H25" s="58"/>
      <c r="I25" s="58"/>
      <c r="J25" s="58"/>
      <c r="K25" s="58"/>
      <c r="L25" s="58"/>
      <c r="M25" s="58"/>
      <c r="N25" s="58"/>
      <c r="O25" s="58"/>
    </row>
    <row r="26" spans="2:18" s="9" customFormat="1" ht="12.75" customHeight="1" x14ac:dyDescent="0.15">
      <c r="H26" s="58"/>
      <c r="I26" s="58"/>
      <c r="J26" s="58"/>
      <c r="K26" s="58"/>
      <c r="L26" s="58"/>
      <c r="M26" s="58"/>
      <c r="N26" s="58"/>
      <c r="O26" s="58"/>
    </row>
    <row r="27" spans="2:18" s="9" customFormat="1" ht="12.75" customHeight="1" x14ac:dyDescent="0.15">
      <c r="H27" s="58"/>
      <c r="I27" s="58"/>
      <c r="J27" s="58"/>
      <c r="K27" s="58"/>
      <c r="L27" s="58"/>
      <c r="M27" s="58"/>
      <c r="N27" s="58"/>
      <c r="O27" s="58"/>
    </row>
    <row r="28" spans="2:18" s="9" customFormat="1" ht="12.75" customHeight="1" x14ac:dyDescent="0.15">
      <c r="H28" s="58"/>
      <c r="I28" s="58"/>
      <c r="J28" s="58"/>
      <c r="K28" s="58"/>
      <c r="L28" s="58"/>
      <c r="M28" s="58"/>
      <c r="N28" s="58"/>
      <c r="O28" s="58"/>
    </row>
    <row r="29" spans="2:18" s="9" customFormat="1" ht="12.75" customHeight="1" x14ac:dyDescent="0.15">
      <c r="H29" s="58"/>
      <c r="I29" s="58"/>
      <c r="J29" s="58"/>
      <c r="K29" s="58"/>
      <c r="L29" s="58"/>
      <c r="M29" s="58"/>
      <c r="N29" s="58"/>
      <c r="O29" s="58"/>
    </row>
    <row r="30" spans="2:18" s="9" customFormat="1" ht="12.75" customHeight="1" x14ac:dyDescent="0.15">
      <c r="H30" s="58"/>
      <c r="I30" s="58"/>
      <c r="J30" s="58"/>
      <c r="K30" s="58"/>
      <c r="L30" s="58"/>
      <c r="M30" s="58"/>
      <c r="N30" s="58"/>
      <c r="O30" s="58"/>
    </row>
    <row r="31" spans="2:18" s="9" customFormat="1" ht="12.75" customHeight="1" x14ac:dyDescent="0.15">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14">
    <mergeCell ref="A13:A14"/>
    <mergeCell ref="B16:O16"/>
    <mergeCell ref="C17:F17"/>
    <mergeCell ref="J17:O17"/>
    <mergeCell ref="C1:C2"/>
    <mergeCell ref="D1:D2"/>
    <mergeCell ref="E1:E2"/>
    <mergeCell ref="F1:F2"/>
    <mergeCell ref="G1:G2"/>
    <mergeCell ref="H1:H2"/>
    <mergeCell ref="I1:I2"/>
    <mergeCell ref="J1:J2"/>
    <mergeCell ref="K1:K2"/>
    <mergeCell ref="L1:L2"/>
  </mergeCells>
  <phoneticPr fontId="10" type="noConversion"/>
  <pageMargins left="0.7" right="0.7" top="0.75" bottom="0.75" header="0.3" footer="0.3"/>
  <pageSetup scale="58" orientation="landscape" horizontalDpi="4294967292" verticalDpi="4294967292"/>
  <ignoredErrors>
    <ignoredError sqref="B8:K10 C7:F7 C4:E4 I4:K4 C5:F5 I5:K5 C6:F6 I6:K6 H7:K7" formulaRange="1"/>
    <ignoredError sqref="L4:P10 B11:M11 B4:B7 O11:P11" formulaRange="1" unlockedFormula="1"/>
    <ignoredError sqref="B13:P13 G25 B12:P12 N11"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B267"/>
  <sheetViews>
    <sheetView zoomScale="130" zoomScaleNormal="130" zoomScalePageLayoutView="110" workbookViewId="0">
      <pane ySplit="3" topLeftCell="A4" activePane="bottomLeft" state="frozen"/>
      <selection activeCell="M29" sqref="M29"/>
      <selection pane="bottomLeft" activeCell="G31" sqref="G3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43</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53" t="s">
        <v>2</v>
      </c>
      <c r="C17" s="173" t="s">
        <v>20</v>
      </c>
      <c r="D17" s="173"/>
      <c r="E17" s="173"/>
      <c r="F17" s="173"/>
      <c r="G17" s="53" t="s">
        <v>3</v>
      </c>
      <c r="H17" s="53"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B11:N11 M4:P10 B12:P13 O11:P11 G3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G31" sqref="G3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9" width="9.1640625" style="9" customWidth="1"/>
    <col min="10"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44</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M4:P10 B11:L11 M12:P13 M11:N11 O11:P11 G3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G31" sqref="G3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45</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M4:P10 B11:L11 M12:P13 M11:N11 O11:P11 G3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N11" sqref="N1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46</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B11:L11 M4:P10 M12:P13 M11:N11 O11:P11 G3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AB267"/>
  <sheetViews>
    <sheetView zoomScale="130" zoomScaleNormal="130" zoomScalePageLayoutView="110" workbookViewId="0">
      <pane ySplit="3" topLeftCell="A4" activePane="bottomLeft" state="frozen"/>
      <selection activeCell="E36" sqref="E36"/>
      <selection pane="bottomLeft" activeCell="N11" sqref="N11"/>
    </sheetView>
  </sheetViews>
  <sheetFormatPr baseColWidth="10" defaultColWidth="8" defaultRowHeight="13" x14ac:dyDescent="0.15"/>
  <cols>
    <col min="1" max="1" width="37.1640625" style="9" customWidth="1"/>
    <col min="2" max="2" width="13.5" style="9" customWidth="1"/>
    <col min="3" max="3" width="13.1640625" style="9" customWidth="1"/>
    <col min="4" max="5" width="11.5" style="9" customWidth="1"/>
    <col min="6" max="6" width="9.83203125" style="9" customWidth="1"/>
    <col min="7" max="7" width="10.33203125" style="9" bestFit="1" customWidth="1"/>
    <col min="8" max="8" width="9.33203125" style="9" bestFit="1" customWidth="1"/>
    <col min="9" max="10" width="9.33203125" style="9" customWidth="1"/>
    <col min="11" max="11" width="10.33203125" style="9" bestFit="1" customWidth="1"/>
    <col min="12" max="12" width="9.1640625" style="9" customWidth="1"/>
    <col min="13" max="15" width="10.1640625" style="9" customWidth="1"/>
    <col min="16" max="16" width="11.33203125" style="9" customWidth="1"/>
    <col min="17" max="17" width="12.83203125" style="9" customWidth="1"/>
    <col min="18" max="18" width="16" style="9" customWidth="1"/>
    <col min="19" max="19" width="15.5" style="16" customWidth="1"/>
    <col min="20" max="20" width="44.5" style="9" bestFit="1" customWidth="1"/>
    <col min="21" max="21" width="14.33203125" style="9" bestFit="1" customWidth="1"/>
    <col min="22" max="22" width="16.33203125" style="9" customWidth="1"/>
    <col min="23" max="23" width="8.5" style="9" bestFit="1" customWidth="1"/>
    <col min="24" max="24" width="44.83203125" style="9" customWidth="1"/>
    <col min="25" max="25" width="9" style="9" bestFit="1" customWidth="1"/>
    <col min="26" max="28" width="8" style="9"/>
    <col min="29" max="29" width="9.33203125" style="9" bestFit="1" customWidth="1"/>
    <col min="30" max="16384" width="8" style="9"/>
  </cols>
  <sheetData>
    <row r="1" spans="1:27" ht="27" customHeight="1" x14ac:dyDescent="0.3">
      <c r="A1" s="10" t="s">
        <v>47</v>
      </c>
      <c r="B1" s="11"/>
      <c r="C1" s="12"/>
      <c r="D1" s="13"/>
      <c r="E1" s="13"/>
      <c r="F1" s="13"/>
      <c r="G1" s="14"/>
      <c r="H1" s="14"/>
      <c r="I1" s="14"/>
      <c r="J1" s="15"/>
      <c r="K1" s="15"/>
      <c r="L1" s="15"/>
      <c r="M1" s="15"/>
      <c r="N1" s="15"/>
      <c r="O1" s="15"/>
      <c r="R1" s="16"/>
      <c r="S1" s="9"/>
    </row>
    <row r="2" spans="1:27" ht="15" customHeight="1" x14ac:dyDescent="0.2">
      <c r="A2" s="15"/>
      <c r="B2" s="17"/>
      <c r="C2" s="15"/>
      <c r="D2" s="18"/>
      <c r="E2" s="18"/>
      <c r="F2" s="13"/>
      <c r="G2" s="14"/>
      <c r="H2" s="14"/>
      <c r="I2" s="14"/>
      <c r="M2" s="19">
        <v>0.25</v>
      </c>
      <c r="N2" s="19">
        <v>0.1</v>
      </c>
      <c r="O2" s="19">
        <v>0.05</v>
      </c>
      <c r="S2" s="9"/>
    </row>
    <row r="3" spans="1:27" ht="38.25" customHeight="1" thickBot="1" x14ac:dyDescent="0.2">
      <c r="A3" s="20" t="s">
        <v>6</v>
      </c>
      <c r="B3" s="21" t="s">
        <v>7</v>
      </c>
      <c r="C3" s="20" t="s">
        <v>0</v>
      </c>
      <c r="D3" s="20" t="s">
        <v>8</v>
      </c>
      <c r="E3" s="20" t="s">
        <v>9</v>
      </c>
      <c r="F3" s="22" t="s">
        <v>10</v>
      </c>
      <c r="G3" s="23" t="s">
        <v>11</v>
      </c>
      <c r="H3" s="22" t="s">
        <v>12</v>
      </c>
      <c r="I3" s="20" t="s">
        <v>13</v>
      </c>
      <c r="J3" s="20" t="s">
        <v>14</v>
      </c>
      <c r="K3" s="20" t="s">
        <v>15</v>
      </c>
      <c r="L3" s="20" t="s">
        <v>16</v>
      </c>
      <c r="M3" s="20" t="s">
        <v>18</v>
      </c>
      <c r="N3" s="20" t="s">
        <v>57</v>
      </c>
      <c r="O3" s="24" t="s">
        <v>1</v>
      </c>
      <c r="P3" s="25" t="s">
        <v>17</v>
      </c>
      <c r="S3" s="9"/>
    </row>
    <row r="4" spans="1:27" ht="12.75" customHeight="1" x14ac:dyDescent="0.15">
      <c r="A4" s="26"/>
      <c r="B4" s="27"/>
      <c r="C4" s="27"/>
      <c r="D4" s="28"/>
      <c r="E4" s="28"/>
      <c r="F4" s="29"/>
      <c r="G4" s="30"/>
      <c r="H4" s="31"/>
      <c r="I4" s="16"/>
      <c r="J4" s="16"/>
      <c r="K4" s="32"/>
      <c r="L4" s="32"/>
      <c r="M4" s="28">
        <f>IF(F4=1,PRODUCT(C4,$M$2),0)</f>
        <v>0</v>
      </c>
      <c r="N4" s="33">
        <f>(C4+D4)*$N$2</f>
        <v>0</v>
      </c>
      <c r="O4" s="28">
        <f>(C4+D4)*$O$2</f>
        <v>0</v>
      </c>
      <c r="P4" s="28">
        <f>C4+D4-M4-N4-O4</f>
        <v>0</v>
      </c>
      <c r="R4" s="16"/>
      <c r="S4" s="34"/>
      <c r="T4" s="34"/>
      <c r="U4" s="34"/>
      <c r="V4" s="34"/>
      <c r="W4" s="28"/>
    </row>
    <row r="5" spans="1:27" ht="12.75" customHeight="1" x14ac:dyDescent="0.15">
      <c r="A5" s="26"/>
      <c r="B5" s="27"/>
      <c r="C5" s="27"/>
      <c r="D5" s="28"/>
      <c r="E5" s="28"/>
      <c r="F5" s="29"/>
      <c r="G5" s="30"/>
      <c r="H5" s="31"/>
      <c r="I5" s="16"/>
      <c r="J5" s="16"/>
      <c r="K5" s="32"/>
      <c r="L5" s="32"/>
      <c r="M5" s="28">
        <f t="shared" ref="M5:M10" si="0">IF(F5=1,PRODUCT(C5,$M$2),0)</f>
        <v>0</v>
      </c>
      <c r="N5" s="33">
        <f t="shared" ref="N5:N10" si="1">(C5+D5)*$N$2</f>
        <v>0</v>
      </c>
      <c r="O5" s="28">
        <f t="shared" ref="O5:O10" si="2">(C5+D5)*$O$2</f>
        <v>0</v>
      </c>
      <c r="P5" s="28">
        <f>C5+D5-M5-N5-O5</f>
        <v>0</v>
      </c>
      <c r="R5" s="16"/>
      <c r="S5" s="34"/>
      <c r="T5" s="34"/>
      <c r="U5" s="34"/>
      <c r="V5" s="34"/>
      <c r="W5" s="28"/>
    </row>
    <row r="6" spans="1:27" ht="12.75" customHeight="1" x14ac:dyDescent="0.15">
      <c r="A6" s="26"/>
      <c r="B6" s="27"/>
      <c r="C6" s="27"/>
      <c r="D6" s="28"/>
      <c r="E6" s="28"/>
      <c r="F6" s="29"/>
      <c r="G6" s="30"/>
      <c r="H6" s="31"/>
      <c r="I6" s="16"/>
      <c r="J6" s="16"/>
      <c r="K6" s="32"/>
      <c r="L6" s="32"/>
      <c r="M6" s="28">
        <f t="shared" si="0"/>
        <v>0</v>
      </c>
      <c r="N6" s="33">
        <f t="shared" si="1"/>
        <v>0</v>
      </c>
      <c r="O6" s="28">
        <f t="shared" si="2"/>
        <v>0</v>
      </c>
      <c r="P6" s="28">
        <f>C6+D6-M6-N6-O6</f>
        <v>0</v>
      </c>
      <c r="R6" s="16"/>
      <c r="S6" s="34"/>
      <c r="T6" s="34"/>
      <c r="U6" s="34"/>
      <c r="V6" s="34"/>
      <c r="W6" s="28"/>
    </row>
    <row r="7" spans="1:27" ht="12.75" customHeight="1" x14ac:dyDescent="0.15">
      <c r="A7" s="26"/>
      <c r="B7" s="27"/>
      <c r="C7" s="27"/>
      <c r="D7" s="28"/>
      <c r="E7" s="28"/>
      <c r="F7" s="29"/>
      <c r="G7" s="36"/>
      <c r="H7" s="36"/>
      <c r="I7" s="16"/>
      <c r="J7" s="16"/>
      <c r="K7" s="32"/>
      <c r="L7" s="32"/>
      <c r="M7" s="28">
        <f>IF(F7=1,PRODUCT(C7,$M$2),0)</f>
        <v>0</v>
      </c>
      <c r="N7" s="33">
        <f>(C7+D7)*$N$2</f>
        <v>0</v>
      </c>
      <c r="O7" s="28">
        <f>(C7+D7)*$O$2</f>
        <v>0</v>
      </c>
      <c r="P7" s="28">
        <f>C7+D7-M7-N7-O7</f>
        <v>0</v>
      </c>
      <c r="R7" s="16"/>
      <c r="S7" s="34"/>
      <c r="T7" s="34"/>
      <c r="U7" s="34"/>
      <c r="V7" s="34"/>
      <c r="W7" s="28"/>
    </row>
    <row r="8" spans="1:27" ht="12.75" customHeight="1" x14ac:dyDescent="0.15">
      <c r="A8" s="26"/>
      <c r="B8" s="27"/>
      <c r="C8" s="27"/>
      <c r="D8" s="28"/>
      <c r="E8" s="28"/>
      <c r="F8" s="29"/>
      <c r="G8" s="30"/>
      <c r="H8" s="31"/>
      <c r="I8" s="16"/>
      <c r="J8" s="16"/>
      <c r="K8" s="32"/>
      <c r="L8" s="32"/>
      <c r="M8" s="28">
        <f t="shared" si="0"/>
        <v>0</v>
      </c>
      <c r="N8" s="33">
        <f t="shared" si="1"/>
        <v>0</v>
      </c>
      <c r="O8" s="28">
        <f t="shared" si="2"/>
        <v>0</v>
      </c>
      <c r="P8" s="28">
        <f t="shared" ref="P8:P10" si="3">C8+D8-M8-N8-O8</f>
        <v>0</v>
      </c>
      <c r="R8" s="16"/>
      <c r="S8" s="34"/>
      <c r="T8" s="34"/>
      <c r="U8" s="34"/>
      <c r="V8" s="34"/>
      <c r="W8" s="28"/>
    </row>
    <row r="9" spans="1:27" ht="12.75" customHeight="1" x14ac:dyDescent="0.15">
      <c r="A9" s="26"/>
      <c r="B9" s="27"/>
      <c r="C9" s="27"/>
      <c r="D9" s="28"/>
      <c r="E9" s="28"/>
      <c r="F9" s="29"/>
      <c r="G9" s="30"/>
      <c r="H9" s="31"/>
      <c r="I9" s="16"/>
      <c r="J9" s="16"/>
      <c r="K9" s="32"/>
      <c r="L9" s="32"/>
      <c r="M9" s="28">
        <f t="shared" si="0"/>
        <v>0</v>
      </c>
      <c r="N9" s="33">
        <f t="shared" si="1"/>
        <v>0</v>
      </c>
      <c r="O9" s="28">
        <f t="shared" si="2"/>
        <v>0</v>
      </c>
      <c r="P9" s="28">
        <f t="shared" si="3"/>
        <v>0</v>
      </c>
      <c r="R9" s="16"/>
      <c r="S9" s="34"/>
      <c r="T9" s="34"/>
      <c r="U9" s="34"/>
      <c r="V9" s="34"/>
      <c r="W9" s="28"/>
    </row>
    <row r="10" spans="1:27" ht="12.75" customHeight="1" x14ac:dyDescent="0.15">
      <c r="A10" s="26"/>
      <c r="B10" s="27"/>
      <c r="C10" s="27"/>
      <c r="D10" s="28"/>
      <c r="E10" s="28"/>
      <c r="F10" s="29"/>
      <c r="G10" s="30"/>
      <c r="H10" s="31"/>
      <c r="I10" s="16"/>
      <c r="J10" s="16"/>
      <c r="K10" s="32"/>
      <c r="L10" s="32"/>
      <c r="M10" s="28">
        <f t="shared" si="0"/>
        <v>0</v>
      </c>
      <c r="N10" s="33">
        <f t="shared" si="1"/>
        <v>0</v>
      </c>
      <c r="O10" s="28">
        <f t="shared" si="2"/>
        <v>0</v>
      </c>
      <c r="P10" s="28">
        <f t="shared" si="3"/>
        <v>0</v>
      </c>
      <c r="R10" s="16"/>
      <c r="S10" s="34"/>
      <c r="T10" s="34"/>
      <c r="U10" s="34"/>
      <c r="V10" s="34"/>
      <c r="W10" s="28"/>
    </row>
    <row r="11" spans="1:27" ht="14" thickBot="1" x14ac:dyDescent="0.2">
      <c r="A11" s="37" t="s">
        <v>4</v>
      </c>
      <c r="B11" s="38">
        <f>SUM(B4:B10)</f>
        <v>0</v>
      </c>
      <c r="C11" s="38">
        <f t="shared" ref="C11:E11" si="4">SUM(C4:C10)</f>
        <v>0</v>
      </c>
      <c r="D11" s="38">
        <f t="shared" si="4"/>
        <v>0</v>
      </c>
      <c r="E11" s="38">
        <f t="shared" si="4"/>
        <v>0</v>
      </c>
      <c r="F11" s="39"/>
      <c r="G11" s="40"/>
      <c r="H11" s="41"/>
      <c r="I11" s="42">
        <f t="shared" ref="I11:P11" si="5">SUM(I4:I10)</f>
        <v>0</v>
      </c>
      <c r="J11" s="42">
        <f t="shared" si="5"/>
        <v>0</v>
      </c>
      <c r="K11" s="43">
        <f t="shared" si="5"/>
        <v>0</v>
      </c>
      <c r="L11" s="43">
        <f t="shared" si="5"/>
        <v>0</v>
      </c>
      <c r="M11" s="44">
        <f t="shared" si="5"/>
        <v>0</v>
      </c>
      <c r="N11" s="44">
        <f t="shared" si="5"/>
        <v>0</v>
      </c>
      <c r="O11" s="44">
        <f t="shared" si="5"/>
        <v>0</v>
      </c>
      <c r="P11" s="45">
        <f t="shared" si="5"/>
        <v>0</v>
      </c>
      <c r="S11" s="9"/>
    </row>
    <row r="12" spans="1:27" ht="17" thickTop="1" x14ac:dyDescent="0.2">
      <c r="A12" s="15"/>
      <c r="B12" s="17"/>
      <c r="C12" s="46"/>
      <c r="D12" s="47"/>
      <c r="E12" s="47"/>
      <c r="F12" s="48"/>
      <c r="G12" s="13"/>
      <c r="P12" s="49">
        <f>-'Monthly Breakdown '!K25</f>
        <v>-3485.58</v>
      </c>
      <c r="Q12" s="50" t="s">
        <v>49</v>
      </c>
      <c r="S12" s="9"/>
      <c r="AA12" s="28"/>
    </row>
    <row r="13" spans="1:27" ht="17" thickBot="1" x14ac:dyDescent="0.25">
      <c r="A13" s="15"/>
      <c r="B13" s="17"/>
      <c r="C13" s="46"/>
      <c r="D13" s="47"/>
      <c r="E13" s="47"/>
      <c r="F13" s="48"/>
      <c r="G13" s="13"/>
      <c r="P13" s="51">
        <f>SUM(P11:Q12)</f>
        <v>-3485.58</v>
      </c>
      <c r="S13" s="9"/>
      <c r="AA13" s="28"/>
    </row>
    <row r="14" spans="1:27" ht="17" thickTop="1" x14ac:dyDescent="0.2">
      <c r="A14" s="15"/>
      <c r="B14" s="17"/>
      <c r="C14" s="46"/>
      <c r="D14" s="47"/>
      <c r="E14" s="47"/>
      <c r="F14" s="48"/>
      <c r="G14" s="13"/>
      <c r="P14" s="52"/>
      <c r="S14" s="9"/>
      <c r="AA14" s="28"/>
    </row>
    <row r="15" spans="1:27" ht="16" x14ac:dyDescent="0.2">
      <c r="A15" s="15"/>
      <c r="B15" s="17"/>
      <c r="C15" s="46"/>
      <c r="D15" s="47"/>
      <c r="E15" s="47"/>
      <c r="F15" s="48"/>
      <c r="G15" s="13"/>
      <c r="S15" s="9"/>
      <c r="AA15" s="28"/>
    </row>
    <row r="16" spans="1:27" ht="14" thickBot="1" x14ac:dyDescent="0.2">
      <c r="B16" s="172" t="s">
        <v>19</v>
      </c>
      <c r="C16" s="172"/>
      <c r="D16" s="172"/>
      <c r="E16" s="172"/>
      <c r="F16" s="172"/>
      <c r="G16" s="172"/>
      <c r="H16" s="172"/>
      <c r="I16" s="172"/>
      <c r="J16" s="172"/>
      <c r="K16" s="172"/>
      <c r="L16" s="172"/>
      <c r="M16" s="172"/>
      <c r="N16" s="172"/>
      <c r="O16" s="172"/>
      <c r="P16" s="28"/>
      <c r="S16" s="9"/>
    </row>
    <row r="17" spans="2:18" s="9" customFormat="1" ht="14" thickBot="1" x14ac:dyDescent="0.2">
      <c r="B17" s="115" t="s">
        <v>2</v>
      </c>
      <c r="C17" s="173" t="s">
        <v>20</v>
      </c>
      <c r="D17" s="173"/>
      <c r="E17" s="173"/>
      <c r="F17" s="173"/>
      <c r="G17" s="115" t="s">
        <v>3</v>
      </c>
      <c r="H17" s="115" t="s">
        <v>21</v>
      </c>
      <c r="I17" s="54"/>
      <c r="J17" s="174" t="s">
        <v>22</v>
      </c>
      <c r="K17" s="174"/>
      <c r="L17" s="174"/>
      <c r="M17" s="174"/>
      <c r="N17" s="174"/>
      <c r="O17" s="174"/>
      <c r="Q17" s="28"/>
    </row>
    <row r="18" spans="2:18" s="9" customFormat="1" ht="18" x14ac:dyDescent="0.2">
      <c r="B18" s="55"/>
      <c r="G18" s="33"/>
      <c r="H18" s="56"/>
      <c r="I18" s="56"/>
      <c r="J18" s="57"/>
      <c r="K18" s="57"/>
      <c r="L18" s="57"/>
      <c r="M18" s="57"/>
      <c r="N18" s="57"/>
      <c r="O18" s="57"/>
      <c r="R18" s="28"/>
    </row>
    <row r="19" spans="2:18" s="9" customFormat="1" x14ac:dyDescent="0.15">
      <c r="G19" s="33"/>
      <c r="H19" s="58"/>
      <c r="I19" s="58"/>
      <c r="J19" s="58"/>
      <c r="K19" s="58"/>
      <c r="L19" s="58"/>
    </row>
    <row r="20" spans="2:18" s="9" customFormat="1" x14ac:dyDescent="0.15">
      <c r="G20" s="33"/>
      <c r="H20" s="58"/>
      <c r="I20" s="58"/>
      <c r="J20" s="58"/>
      <c r="K20" s="58"/>
      <c r="L20" s="58"/>
      <c r="M20" s="58"/>
      <c r="N20" s="58"/>
      <c r="O20" s="58"/>
    </row>
    <row r="21" spans="2:18" s="9" customFormat="1" x14ac:dyDescent="0.15">
      <c r="B21" s="28"/>
      <c r="G21" s="33"/>
      <c r="H21" s="58"/>
      <c r="I21" s="58"/>
      <c r="J21" s="58"/>
      <c r="K21" s="58"/>
      <c r="L21" s="58"/>
      <c r="M21" s="58"/>
      <c r="N21" s="58"/>
      <c r="O21" s="58"/>
    </row>
    <row r="22" spans="2:18" s="9" customFormat="1" x14ac:dyDescent="0.15">
      <c r="G22" s="33"/>
      <c r="H22" s="58"/>
      <c r="I22" s="58"/>
      <c r="J22" s="58"/>
      <c r="K22" s="58"/>
      <c r="L22" s="58"/>
      <c r="M22" s="58"/>
      <c r="N22" s="58"/>
      <c r="O22" s="58"/>
    </row>
    <row r="23" spans="2:18" s="9" customFormat="1" ht="12.75" customHeight="1" x14ac:dyDescent="0.15">
      <c r="G23" s="33"/>
      <c r="H23" s="58"/>
      <c r="I23" s="58"/>
      <c r="J23" s="58"/>
      <c r="K23" s="58"/>
      <c r="L23" s="58"/>
      <c r="M23" s="58"/>
      <c r="N23" s="58"/>
      <c r="O23" s="58"/>
    </row>
    <row r="24" spans="2:18" s="9" customFormat="1" ht="12.75" customHeight="1" x14ac:dyDescent="0.15">
      <c r="B24" s="28"/>
      <c r="G24" s="33"/>
      <c r="H24" s="58"/>
      <c r="I24" s="58"/>
      <c r="J24" s="58"/>
      <c r="K24" s="58"/>
      <c r="L24" s="58"/>
      <c r="M24" s="58"/>
      <c r="N24" s="58"/>
      <c r="O24" s="58"/>
    </row>
    <row r="25" spans="2:18" s="9" customFormat="1" ht="12.75" customHeight="1" x14ac:dyDescent="0.15">
      <c r="G25" s="33"/>
      <c r="H25" s="58"/>
      <c r="I25" s="58"/>
      <c r="J25" s="58"/>
      <c r="K25" s="58"/>
      <c r="L25" s="58"/>
      <c r="M25" s="58"/>
      <c r="N25" s="58"/>
      <c r="O25" s="58"/>
    </row>
    <row r="26" spans="2:18" s="9" customFormat="1" ht="12.75" customHeight="1" x14ac:dyDescent="0.15">
      <c r="G26" s="33"/>
      <c r="H26" s="58"/>
      <c r="I26" s="58"/>
      <c r="J26" s="58"/>
      <c r="K26" s="58"/>
      <c r="L26" s="58"/>
      <c r="M26" s="58"/>
      <c r="N26" s="58"/>
      <c r="O26" s="58"/>
    </row>
    <row r="27" spans="2:18" s="9" customFormat="1" ht="12.75" customHeight="1" x14ac:dyDescent="0.15">
      <c r="G27" s="33"/>
      <c r="H27" s="58"/>
      <c r="I27" s="58"/>
      <c r="J27" s="58"/>
      <c r="K27" s="58"/>
      <c r="L27" s="58"/>
      <c r="M27" s="58"/>
      <c r="N27" s="58"/>
      <c r="O27" s="58"/>
    </row>
    <row r="28" spans="2:18" s="9" customFormat="1" ht="12.75" customHeight="1" x14ac:dyDescent="0.15">
      <c r="G28" s="33"/>
      <c r="H28" s="58"/>
      <c r="I28" s="58"/>
      <c r="J28" s="58"/>
      <c r="K28" s="58"/>
      <c r="L28" s="58"/>
      <c r="M28" s="58"/>
      <c r="N28" s="58"/>
      <c r="O28" s="58"/>
    </row>
    <row r="29" spans="2:18" s="9" customFormat="1" ht="12.75" customHeight="1" x14ac:dyDescent="0.15">
      <c r="G29" s="33"/>
      <c r="H29" s="58"/>
      <c r="I29" s="58"/>
      <c r="J29" s="58"/>
      <c r="K29" s="58"/>
      <c r="L29" s="58"/>
      <c r="M29" s="58"/>
      <c r="N29" s="58"/>
      <c r="O29" s="58"/>
    </row>
    <row r="30" spans="2:18" s="9" customFormat="1" ht="12.75" customHeight="1" x14ac:dyDescent="0.15">
      <c r="B30" s="121"/>
      <c r="C30" s="121"/>
      <c r="D30" s="121"/>
      <c r="E30" s="121"/>
      <c r="F30" s="121"/>
      <c r="G30" s="122"/>
      <c r="H30" s="124"/>
      <c r="I30" s="124"/>
      <c r="J30" s="124"/>
      <c r="K30" s="124"/>
      <c r="L30" s="124"/>
      <c r="M30" s="124"/>
      <c r="N30" s="124"/>
      <c r="O30" s="124"/>
    </row>
    <row r="31" spans="2:18" s="9" customFormat="1" ht="12.75" customHeight="1" x14ac:dyDescent="0.15">
      <c r="G31" s="33">
        <f>SUM(G18:G30)</f>
        <v>0</v>
      </c>
      <c r="H31" s="58"/>
      <c r="I31" s="58"/>
      <c r="J31" s="58"/>
      <c r="K31" s="58"/>
      <c r="L31" s="58"/>
      <c r="M31" s="58"/>
      <c r="N31" s="58"/>
      <c r="O31" s="58"/>
    </row>
    <row r="32" spans="2:18" s="9" customFormat="1" ht="12" customHeight="1" x14ac:dyDescent="0.15">
      <c r="H32" s="58"/>
      <c r="I32" s="58"/>
      <c r="J32" s="58"/>
      <c r="K32" s="58"/>
      <c r="L32" s="58"/>
      <c r="M32" s="58"/>
      <c r="N32" s="58"/>
      <c r="O32" s="58"/>
    </row>
    <row r="33" spans="8:15" s="9" customFormat="1" ht="12" customHeight="1" x14ac:dyDescent="0.15">
      <c r="H33" s="58"/>
      <c r="I33" s="58"/>
      <c r="J33" s="58"/>
      <c r="K33" s="58"/>
      <c r="L33" s="58"/>
      <c r="M33" s="58"/>
      <c r="N33" s="58"/>
      <c r="O33" s="58"/>
    </row>
    <row r="34" spans="8:15" s="9" customFormat="1" x14ac:dyDescent="0.15">
      <c r="H34" s="58"/>
      <c r="I34" s="58"/>
      <c r="J34" s="58"/>
      <c r="K34" s="58"/>
      <c r="L34" s="58"/>
      <c r="M34" s="58"/>
      <c r="N34" s="58"/>
      <c r="O34" s="58"/>
    </row>
    <row r="35" spans="8:15" s="9" customFormat="1" ht="12" customHeight="1" x14ac:dyDescent="0.15">
      <c r="H35" s="58"/>
      <c r="I35" s="58"/>
      <c r="J35" s="58"/>
      <c r="K35" s="58"/>
      <c r="L35" s="58"/>
      <c r="M35" s="58"/>
      <c r="N35" s="58"/>
      <c r="O35" s="58"/>
    </row>
    <row r="36" spans="8:15" s="9" customFormat="1" ht="12" customHeight="1" x14ac:dyDescent="0.15">
      <c r="H36" s="58"/>
      <c r="I36" s="58"/>
      <c r="J36" s="58"/>
      <c r="K36" s="58"/>
      <c r="L36" s="58"/>
      <c r="M36" s="58"/>
      <c r="N36" s="58"/>
      <c r="O36" s="58"/>
    </row>
    <row r="37" spans="8:15" s="9" customFormat="1" ht="12" customHeight="1" x14ac:dyDescent="0.15">
      <c r="H37" s="58"/>
      <c r="I37" s="58"/>
      <c r="J37" s="58"/>
      <c r="K37" s="58"/>
      <c r="L37" s="58"/>
      <c r="M37" s="58"/>
      <c r="N37" s="58"/>
      <c r="O37" s="58"/>
    </row>
    <row r="38" spans="8:15" s="9" customFormat="1" x14ac:dyDescent="0.15">
      <c r="H38" s="58"/>
      <c r="I38" s="58"/>
      <c r="J38" s="58"/>
      <c r="K38" s="58"/>
      <c r="L38" s="58"/>
      <c r="M38" s="58"/>
      <c r="N38" s="58"/>
      <c r="O38" s="58"/>
    </row>
    <row r="39" spans="8:15" s="9" customFormat="1" x14ac:dyDescent="0.15">
      <c r="H39" s="58"/>
      <c r="I39" s="58"/>
      <c r="J39" s="58"/>
      <c r="K39" s="58"/>
      <c r="L39" s="58"/>
      <c r="M39" s="58"/>
      <c r="N39" s="58"/>
      <c r="O39" s="58"/>
    </row>
    <row r="40" spans="8:15" s="9" customFormat="1" x14ac:dyDescent="0.15">
      <c r="H40" s="58"/>
      <c r="I40" s="58"/>
      <c r="J40" s="58"/>
      <c r="K40" s="58"/>
      <c r="L40" s="58"/>
      <c r="M40" s="58"/>
      <c r="N40" s="58"/>
      <c r="O40" s="58"/>
    </row>
    <row r="41" spans="8:15" s="9" customFormat="1" x14ac:dyDescent="0.15">
      <c r="H41" s="58"/>
      <c r="I41" s="58"/>
      <c r="J41" s="58"/>
      <c r="K41" s="58"/>
      <c r="L41" s="58"/>
      <c r="M41" s="58"/>
      <c r="N41" s="58"/>
      <c r="O41" s="58"/>
    </row>
    <row r="42" spans="8:15" s="9" customFormat="1" x14ac:dyDescent="0.15">
      <c r="H42" s="58"/>
      <c r="I42" s="58"/>
      <c r="J42" s="58"/>
      <c r="K42" s="58"/>
      <c r="L42" s="58"/>
      <c r="M42" s="58"/>
      <c r="N42" s="58"/>
      <c r="O42" s="58"/>
    </row>
    <row r="43" spans="8:15" s="9" customFormat="1" x14ac:dyDescent="0.15">
      <c r="H43" s="58"/>
      <c r="I43" s="58"/>
      <c r="J43" s="58"/>
      <c r="K43" s="58"/>
      <c r="L43" s="58"/>
      <c r="M43" s="58"/>
      <c r="N43" s="58"/>
      <c r="O43" s="58"/>
    </row>
    <row r="44" spans="8:15" s="9" customFormat="1" x14ac:dyDescent="0.15">
      <c r="H44" s="58"/>
      <c r="I44" s="58"/>
      <c r="J44" s="58"/>
      <c r="K44" s="58"/>
      <c r="L44" s="58"/>
      <c r="M44" s="58"/>
      <c r="N44" s="58"/>
      <c r="O44" s="58"/>
    </row>
    <row r="45" spans="8:15" s="9" customFormat="1" x14ac:dyDescent="0.15">
      <c r="H45" s="58"/>
      <c r="I45" s="58"/>
      <c r="J45" s="58"/>
      <c r="K45" s="58"/>
      <c r="L45" s="58"/>
      <c r="M45" s="58"/>
      <c r="N45" s="58"/>
      <c r="O45" s="58"/>
    </row>
    <row r="46" spans="8:15" s="9" customFormat="1" x14ac:dyDescent="0.15">
      <c r="H46" s="58"/>
      <c r="I46" s="58"/>
      <c r="J46" s="58"/>
      <c r="K46" s="58"/>
      <c r="L46" s="58"/>
      <c r="M46" s="58"/>
      <c r="N46" s="58"/>
      <c r="O46" s="58"/>
    </row>
    <row r="47" spans="8:15" s="9" customFormat="1" x14ac:dyDescent="0.15">
      <c r="H47" s="58"/>
      <c r="I47" s="58"/>
      <c r="J47" s="58"/>
      <c r="K47" s="58"/>
      <c r="L47" s="58"/>
      <c r="M47" s="58"/>
      <c r="N47" s="58"/>
      <c r="O47" s="58"/>
    </row>
    <row r="48" spans="8:15" s="9" customFormat="1" x14ac:dyDescent="0.15">
      <c r="H48" s="58"/>
      <c r="I48" s="58"/>
      <c r="J48" s="58"/>
      <c r="K48" s="58"/>
      <c r="L48" s="58"/>
      <c r="M48" s="58"/>
      <c r="N48" s="58"/>
      <c r="O48" s="58"/>
    </row>
    <row r="49" spans="8:27" x14ac:dyDescent="0.15">
      <c r="H49" s="58"/>
      <c r="I49" s="58"/>
      <c r="J49" s="58"/>
      <c r="K49" s="58"/>
      <c r="L49" s="58"/>
      <c r="M49" s="58"/>
      <c r="N49" s="58"/>
      <c r="O49" s="58"/>
      <c r="S49" s="9"/>
    </row>
    <row r="50" spans="8:27" x14ac:dyDescent="0.15">
      <c r="H50" s="58"/>
      <c r="I50" s="58"/>
      <c r="J50" s="58"/>
      <c r="K50" s="58"/>
      <c r="L50" s="58"/>
      <c r="M50" s="58"/>
      <c r="N50" s="58"/>
      <c r="O50" s="58"/>
      <c r="S50" s="9"/>
    </row>
    <row r="51" spans="8:27" ht="15" customHeight="1" x14ac:dyDescent="0.15">
      <c r="H51" s="58"/>
      <c r="I51" s="58"/>
      <c r="J51" s="58"/>
      <c r="K51" s="58"/>
      <c r="L51" s="58"/>
      <c r="M51" s="58"/>
      <c r="N51" s="58"/>
      <c r="O51" s="58"/>
      <c r="S51" s="9"/>
    </row>
    <row r="52" spans="8:27" x14ac:dyDescent="0.15">
      <c r="H52" s="58"/>
      <c r="I52" s="58"/>
      <c r="J52" s="58"/>
      <c r="K52" s="58"/>
      <c r="L52" s="58"/>
      <c r="M52" s="58"/>
      <c r="N52" s="58"/>
      <c r="O52" s="58"/>
      <c r="S52" s="9"/>
    </row>
    <row r="53" spans="8:27" x14ac:dyDescent="0.15">
      <c r="H53" s="58"/>
      <c r="I53" s="58"/>
      <c r="J53" s="58"/>
      <c r="K53" s="58"/>
      <c r="L53" s="58"/>
      <c r="M53" s="58"/>
      <c r="N53" s="58"/>
      <c r="O53" s="58"/>
      <c r="S53" s="9"/>
    </row>
    <row r="54" spans="8:27" x14ac:dyDescent="0.15">
      <c r="H54" s="58"/>
      <c r="I54" s="58"/>
      <c r="J54" s="58"/>
      <c r="K54" s="58"/>
      <c r="L54" s="58"/>
      <c r="M54" s="58"/>
      <c r="N54" s="58"/>
      <c r="O54" s="58"/>
      <c r="S54" s="9"/>
    </row>
    <row r="55" spans="8:27" x14ac:dyDescent="0.15">
      <c r="H55" s="58"/>
      <c r="I55" s="58"/>
      <c r="J55" s="58"/>
      <c r="K55" s="58"/>
      <c r="L55" s="58"/>
      <c r="M55" s="58"/>
      <c r="N55" s="58"/>
      <c r="O55" s="58"/>
      <c r="S55" s="9"/>
    </row>
    <row r="56" spans="8:27" x14ac:dyDescent="0.15">
      <c r="H56" s="58"/>
      <c r="I56" s="58"/>
      <c r="J56" s="58"/>
      <c r="K56" s="58"/>
      <c r="L56" s="58"/>
      <c r="M56" s="58"/>
      <c r="N56" s="58"/>
      <c r="O56" s="58"/>
      <c r="S56" s="9"/>
    </row>
    <row r="57" spans="8:27" x14ac:dyDescent="0.15">
      <c r="H57" s="58"/>
      <c r="I57" s="58"/>
      <c r="J57" s="58"/>
      <c r="K57" s="58"/>
      <c r="L57" s="58"/>
      <c r="M57" s="58"/>
      <c r="N57" s="58"/>
      <c r="O57" s="58"/>
      <c r="S57" s="9"/>
    </row>
    <row r="58" spans="8:27" x14ac:dyDescent="0.15">
      <c r="H58" s="58"/>
      <c r="I58" s="58"/>
      <c r="J58" s="58"/>
      <c r="K58" s="58"/>
      <c r="L58" s="58"/>
      <c r="M58" s="58"/>
      <c r="N58" s="58"/>
      <c r="O58" s="58"/>
      <c r="S58" s="9"/>
    </row>
    <row r="59" spans="8:27" x14ac:dyDescent="0.15">
      <c r="H59" s="58"/>
      <c r="I59" s="58"/>
      <c r="J59" s="58"/>
      <c r="K59" s="58"/>
      <c r="L59" s="58"/>
      <c r="M59" s="58"/>
      <c r="N59" s="58"/>
      <c r="O59" s="58"/>
      <c r="S59" s="9"/>
    </row>
    <row r="60" spans="8:27" x14ac:dyDescent="0.15">
      <c r="H60" s="58"/>
      <c r="I60" s="58"/>
      <c r="J60" s="58"/>
      <c r="K60" s="58"/>
      <c r="L60" s="58"/>
      <c r="M60" s="58"/>
      <c r="N60" s="58"/>
      <c r="O60" s="58"/>
      <c r="S60" s="9"/>
    </row>
    <row r="61" spans="8:27" x14ac:dyDescent="0.15">
      <c r="H61" s="58"/>
      <c r="I61" s="58"/>
      <c r="J61" s="58"/>
      <c r="K61" s="58"/>
      <c r="L61" s="58"/>
      <c r="M61" s="58"/>
      <c r="N61" s="58"/>
      <c r="O61" s="58"/>
      <c r="S61" s="9"/>
    </row>
    <row r="62" spans="8:27" x14ac:dyDescent="0.15">
      <c r="H62" s="58"/>
      <c r="I62" s="58"/>
      <c r="J62" s="58"/>
      <c r="K62" s="58"/>
      <c r="L62" s="58"/>
      <c r="M62" s="58"/>
      <c r="N62" s="58"/>
      <c r="O62" s="58"/>
      <c r="S62" s="9"/>
    </row>
    <row r="63" spans="8:27" x14ac:dyDescent="0.15">
      <c r="H63" s="58"/>
      <c r="I63" s="58"/>
      <c r="J63" s="58"/>
      <c r="K63" s="58"/>
      <c r="L63" s="58"/>
      <c r="M63" s="58"/>
      <c r="N63" s="58"/>
      <c r="O63" s="58"/>
      <c r="S63" s="9"/>
      <c r="AA63" s="59"/>
    </row>
    <row r="64" spans="8:27" x14ac:dyDescent="0.15">
      <c r="H64" s="58"/>
      <c r="I64" s="58"/>
      <c r="J64" s="58"/>
      <c r="K64" s="58"/>
      <c r="L64" s="58"/>
      <c r="M64" s="58"/>
      <c r="N64" s="58"/>
      <c r="O64" s="58"/>
      <c r="S64" s="9"/>
    </row>
    <row r="65" spans="8:27" x14ac:dyDescent="0.15">
      <c r="H65" s="58"/>
      <c r="I65" s="58"/>
      <c r="J65" s="58"/>
      <c r="K65" s="58"/>
      <c r="L65" s="58"/>
      <c r="M65" s="58"/>
      <c r="N65" s="58"/>
      <c r="O65" s="58"/>
      <c r="S65" s="9"/>
    </row>
    <row r="66" spans="8:27" x14ac:dyDescent="0.15">
      <c r="H66" s="58"/>
      <c r="I66" s="58"/>
      <c r="J66" s="58"/>
      <c r="K66" s="58"/>
      <c r="L66" s="58"/>
      <c r="M66" s="58"/>
      <c r="N66" s="58"/>
      <c r="O66" s="58"/>
      <c r="S66" s="9"/>
    </row>
    <row r="67" spans="8:27" x14ac:dyDescent="0.15">
      <c r="H67" s="58"/>
      <c r="I67" s="58"/>
      <c r="J67" s="58"/>
      <c r="K67" s="58"/>
      <c r="L67" s="58"/>
      <c r="M67" s="58"/>
      <c r="N67" s="58"/>
      <c r="O67" s="58"/>
      <c r="S67" s="9"/>
    </row>
    <row r="68" spans="8:27" x14ac:dyDescent="0.15">
      <c r="H68" s="58"/>
      <c r="I68" s="58"/>
      <c r="J68" s="58"/>
      <c r="K68" s="58"/>
      <c r="L68" s="58"/>
      <c r="M68" s="58"/>
      <c r="N68" s="58"/>
      <c r="O68" s="58"/>
      <c r="S68" s="9"/>
    </row>
    <row r="69" spans="8:27" x14ac:dyDescent="0.15">
      <c r="H69" s="58"/>
      <c r="I69" s="58"/>
      <c r="J69" s="58"/>
      <c r="K69" s="58"/>
      <c r="L69" s="58"/>
      <c r="M69" s="58"/>
      <c r="N69" s="58"/>
      <c r="O69" s="58"/>
      <c r="S69" s="9"/>
    </row>
    <row r="70" spans="8:27" x14ac:dyDescent="0.15">
      <c r="H70" s="58"/>
      <c r="I70" s="58"/>
      <c r="J70" s="58"/>
      <c r="K70" s="58"/>
      <c r="L70" s="58"/>
      <c r="M70" s="58"/>
      <c r="N70" s="58"/>
      <c r="O70" s="58"/>
      <c r="S70" s="9"/>
      <c r="AA70" s="59"/>
    </row>
    <row r="71" spans="8:27" x14ac:dyDescent="0.15">
      <c r="H71" s="58"/>
      <c r="I71" s="58"/>
      <c r="J71" s="58"/>
      <c r="K71" s="58"/>
      <c r="L71" s="58"/>
      <c r="M71" s="58"/>
      <c r="N71" s="58"/>
      <c r="O71" s="58"/>
      <c r="S71" s="9"/>
    </row>
    <row r="72" spans="8:27" x14ac:dyDescent="0.15">
      <c r="H72" s="58"/>
      <c r="I72" s="58"/>
      <c r="J72" s="58"/>
      <c r="K72" s="58"/>
      <c r="L72" s="58"/>
      <c r="M72" s="58"/>
      <c r="N72" s="58"/>
      <c r="O72" s="58"/>
      <c r="S72" s="9"/>
    </row>
    <row r="73" spans="8:27" x14ac:dyDescent="0.15">
      <c r="H73" s="58"/>
      <c r="I73" s="58"/>
      <c r="J73" s="58"/>
      <c r="K73" s="58"/>
      <c r="L73" s="58"/>
      <c r="M73" s="58"/>
      <c r="N73" s="58"/>
      <c r="O73" s="58"/>
      <c r="S73" s="9"/>
    </row>
    <row r="74" spans="8:27" x14ac:dyDescent="0.15">
      <c r="H74" s="58"/>
      <c r="I74" s="58"/>
      <c r="J74" s="58"/>
      <c r="K74" s="58"/>
      <c r="L74" s="58"/>
      <c r="M74" s="58"/>
      <c r="N74" s="58"/>
      <c r="O74" s="58"/>
      <c r="S74" s="9"/>
    </row>
    <row r="75" spans="8:27" x14ac:dyDescent="0.15">
      <c r="H75" s="58"/>
      <c r="I75" s="58"/>
      <c r="J75" s="58"/>
      <c r="K75" s="58"/>
      <c r="L75" s="58"/>
      <c r="M75" s="58"/>
      <c r="N75" s="58"/>
      <c r="O75" s="58"/>
      <c r="S75" s="9"/>
    </row>
    <row r="76" spans="8:27" x14ac:dyDescent="0.15">
      <c r="H76" s="58"/>
      <c r="I76" s="58"/>
      <c r="J76" s="58"/>
      <c r="K76" s="58"/>
      <c r="L76" s="58"/>
      <c r="M76" s="58"/>
      <c r="N76" s="58"/>
      <c r="O76" s="58"/>
      <c r="S76" s="9"/>
    </row>
    <row r="77" spans="8:27" x14ac:dyDescent="0.15">
      <c r="H77" s="58"/>
      <c r="I77" s="58"/>
      <c r="J77" s="58"/>
      <c r="K77" s="58"/>
      <c r="L77" s="58"/>
      <c r="M77" s="58"/>
      <c r="N77" s="58"/>
      <c r="O77" s="58"/>
      <c r="S77" s="9"/>
    </row>
    <row r="78" spans="8:27" x14ac:dyDescent="0.15">
      <c r="H78" s="58"/>
      <c r="I78" s="58"/>
      <c r="J78" s="58"/>
      <c r="K78" s="58"/>
      <c r="L78" s="58"/>
      <c r="M78" s="58"/>
      <c r="N78" s="58"/>
      <c r="O78" s="58"/>
      <c r="S78" s="9"/>
    </row>
    <row r="79" spans="8:27" x14ac:dyDescent="0.15">
      <c r="H79" s="58"/>
      <c r="I79" s="58"/>
      <c r="J79" s="58"/>
      <c r="K79" s="58"/>
      <c r="L79" s="58"/>
      <c r="M79" s="58"/>
      <c r="N79" s="58"/>
      <c r="O79" s="58"/>
      <c r="S79" s="9"/>
    </row>
    <row r="80" spans="8:27" x14ac:dyDescent="0.15">
      <c r="H80" s="58"/>
      <c r="I80" s="58"/>
      <c r="J80" s="58"/>
      <c r="K80" s="58"/>
      <c r="L80" s="58"/>
      <c r="M80" s="58"/>
      <c r="N80" s="58"/>
      <c r="O80" s="58"/>
      <c r="S80" s="9"/>
    </row>
    <row r="81" spans="8:15" s="9" customFormat="1" x14ac:dyDescent="0.15">
      <c r="H81" s="58"/>
      <c r="I81" s="58"/>
      <c r="J81" s="58"/>
      <c r="K81" s="58"/>
      <c r="L81" s="58"/>
      <c r="M81" s="58"/>
      <c r="N81" s="58"/>
      <c r="O81" s="58"/>
    </row>
    <row r="82" spans="8:15" s="9" customFormat="1" x14ac:dyDescent="0.15">
      <c r="H82" s="58"/>
      <c r="I82" s="58"/>
      <c r="J82" s="58"/>
      <c r="K82" s="58"/>
      <c r="L82" s="58"/>
      <c r="M82" s="58"/>
      <c r="N82" s="58"/>
      <c r="O82" s="58"/>
    </row>
    <row r="83" spans="8:15" s="9" customFormat="1" x14ac:dyDescent="0.15">
      <c r="H83" s="58"/>
      <c r="I83" s="58"/>
      <c r="J83" s="58"/>
      <c r="K83" s="58"/>
      <c r="L83" s="58"/>
      <c r="M83" s="58"/>
      <c r="N83" s="58"/>
      <c r="O83" s="58"/>
    </row>
    <row r="84" spans="8:15" s="9" customFormat="1" x14ac:dyDescent="0.15">
      <c r="H84" s="58"/>
      <c r="I84" s="58"/>
      <c r="J84" s="58"/>
      <c r="K84" s="58"/>
      <c r="L84" s="58"/>
      <c r="M84" s="58"/>
      <c r="N84" s="58"/>
      <c r="O84" s="58"/>
    </row>
    <row r="85" spans="8:15" s="9" customFormat="1" x14ac:dyDescent="0.15">
      <c r="H85" s="58"/>
      <c r="I85" s="58"/>
      <c r="J85" s="58"/>
      <c r="K85" s="58"/>
      <c r="L85" s="58"/>
      <c r="M85" s="58"/>
      <c r="N85" s="58"/>
      <c r="O85" s="58"/>
    </row>
    <row r="86" spans="8:15" s="9" customFormat="1" x14ac:dyDescent="0.15">
      <c r="H86" s="58"/>
      <c r="I86" s="58"/>
      <c r="J86" s="58"/>
      <c r="K86" s="58"/>
      <c r="L86" s="58"/>
      <c r="M86" s="58"/>
      <c r="N86" s="58"/>
      <c r="O86" s="58"/>
    </row>
    <row r="87" spans="8:15" s="9" customFormat="1" x14ac:dyDescent="0.15">
      <c r="H87" s="58"/>
      <c r="I87" s="58"/>
      <c r="J87" s="58"/>
      <c r="K87" s="58"/>
      <c r="L87" s="58"/>
      <c r="M87" s="58"/>
      <c r="N87" s="58"/>
      <c r="O87" s="58"/>
    </row>
    <row r="88" spans="8:15" s="9" customFormat="1" x14ac:dyDescent="0.15">
      <c r="H88" s="58"/>
      <c r="I88" s="58"/>
      <c r="J88" s="58"/>
      <c r="K88" s="58"/>
      <c r="L88" s="58"/>
      <c r="M88" s="58"/>
      <c r="N88" s="58"/>
      <c r="O88" s="58"/>
    </row>
    <row r="89" spans="8:15" s="9" customFormat="1" x14ac:dyDescent="0.15">
      <c r="H89" s="58"/>
      <c r="I89" s="58"/>
      <c r="J89" s="58"/>
      <c r="K89" s="58"/>
      <c r="L89" s="58"/>
      <c r="M89" s="58"/>
      <c r="N89" s="58"/>
      <c r="O89" s="58"/>
    </row>
    <row r="90" spans="8:15" s="9" customFormat="1" ht="15" customHeight="1" x14ac:dyDescent="0.15">
      <c r="H90" s="58"/>
      <c r="I90" s="58"/>
      <c r="J90" s="58"/>
      <c r="K90" s="58"/>
      <c r="L90" s="58"/>
      <c r="M90" s="58"/>
      <c r="N90" s="58"/>
      <c r="O90" s="58"/>
    </row>
    <row r="91" spans="8:15" s="9" customFormat="1" x14ac:dyDescent="0.15">
      <c r="H91" s="58"/>
      <c r="I91" s="58"/>
      <c r="J91" s="58"/>
      <c r="K91" s="58"/>
      <c r="L91" s="58"/>
      <c r="M91" s="58"/>
      <c r="N91" s="58"/>
      <c r="O91" s="58"/>
    </row>
    <row r="92" spans="8:15" s="9" customFormat="1" x14ac:dyDescent="0.15">
      <c r="H92" s="58"/>
      <c r="I92" s="58"/>
      <c r="J92" s="58"/>
      <c r="K92" s="58"/>
      <c r="L92" s="58"/>
      <c r="M92" s="58"/>
      <c r="N92" s="58"/>
      <c r="O92" s="58"/>
    </row>
    <row r="93" spans="8:15" s="9" customFormat="1" x14ac:dyDescent="0.15">
      <c r="H93" s="58"/>
      <c r="I93" s="58"/>
      <c r="J93" s="58"/>
      <c r="K93" s="58"/>
      <c r="L93" s="58"/>
      <c r="M93" s="58"/>
      <c r="N93" s="58"/>
      <c r="O93" s="58"/>
    </row>
    <row r="94" spans="8:15" s="9" customFormat="1" x14ac:dyDescent="0.15">
      <c r="H94" s="58"/>
      <c r="I94" s="58"/>
      <c r="J94" s="58"/>
      <c r="K94" s="58"/>
      <c r="L94" s="58"/>
      <c r="M94" s="58"/>
      <c r="N94" s="58"/>
      <c r="O94" s="58"/>
    </row>
    <row r="95" spans="8:15" s="9" customFormat="1" x14ac:dyDescent="0.15">
      <c r="H95" s="58"/>
      <c r="I95" s="58"/>
      <c r="J95" s="58"/>
      <c r="K95" s="58"/>
      <c r="L95" s="58"/>
      <c r="M95" s="58"/>
      <c r="N95" s="58"/>
      <c r="O95" s="58"/>
    </row>
    <row r="96" spans="8:15" s="9" customFormat="1" ht="15" customHeight="1" x14ac:dyDescent="0.15">
      <c r="H96" s="58"/>
      <c r="I96" s="58"/>
      <c r="J96" s="58"/>
      <c r="K96" s="58"/>
      <c r="L96" s="58"/>
      <c r="M96" s="58"/>
      <c r="N96" s="58"/>
      <c r="O96" s="58"/>
    </row>
    <row r="97" spans="5:28" x14ac:dyDescent="0.15">
      <c r="H97" s="58"/>
      <c r="I97" s="58"/>
      <c r="J97" s="58"/>
      <c r="K97" s="58"/>
      <c r="L97" s="58"/>
      <c r="M97" s="58"/>
      <c r="N97" s="58"/>
      <c r="O97" s="58"/>
      <c r="S97" s="9"/>
    </row>
    <row r="98" spans="5:28" x14ac:dyDescent="0.15">
      <c r="H98" s="58"/>
      <c r="I98" s="58"/>
      <c r="J98" s="58"/>
      <c r="K98" s="58"/>
      <c r="L98" s="58"/>
      <c r="M98" s="58"/>
      <c r="N98" s="58"/>
      <c r="O98" s="58"/>
      <c r="S98" s="9"/>
    </row>
    <row r="99" spans="5:28" x14ac:dyDescent="0.15">
      <c r="H99" s="58"/>
      <c r="I99" s="58"/>
      <c r="J99" s="58"/>
      <c r="K99" s="58"/>
      <c r="L99" s="58"/>
      <c r="M99" s="58"/>
      <c r="N99" s="58"/>
      <c r="O99" s="58"/>
      <c r="S99" s="9"/>
    </row>
    <row r="100" spans="5:28" x14ac:dyDescent="0.15">
      <c r="H100" s="58"/>
      <c r="I100" s="58"/>
      <c r="J100" s="58"/>
      <c r="K100" s="58"/>
      <c r="L100" s="58"/>
      <c r="M100" s="58"/>
      <c r="N100" s="58"/>
      <c r="O100" s="58"/>
      <c r="S100" s="9"/>
      <c r="Z100" s="59"/>
    </row>
    <row r="101" spans="5:28" x14ac:dyDescent="0.15">
      <c r="E101" s="60"/>
      <c r="O101" s="61"/>
      <c r="P101" s="35"/>
      <c r="Q101" s="62"/>
      <c r="R101" s="62"/>
      <c r="S101" s="27"/>
      <c r="T101" s="63"/>
      <c r="U101" s="62"/>
      <c r="V101" s="35"/>
      <c r="W101" s="64"/>
      <c r="X101" s="62"/>
      <c r="Y101" s="62"/>
      <c r="Z101" s="62"/>
      <c r="AA101" s="62"/>
      <c r="AB101" s="62"/>
    </row>
    <row r="102" spans="5:28" x14ac:dyDescent="0.15">
      <c r="E102" s="60"/>
      <c r="M102" s="65"/>
      <c r="N102" s="65"/>
      <c r="O102" s="61"/>
      <c r="P102" s="35"/>
      <c r="Q102" s="62"/>
      <c r="R102" s="62"/>
      <c r="S102" s="27"/>
      <c r="T102" s="35"/>
      <c r="U102" s="62"/>
      <c r="V102" s="35"/>
      <c r="W102" s="64"/>
      <c r="X102" s="62"/>
      <c r="Y102" s="62"/>
      <c r="Z102" s="62"/>
      <c r="AA102" s="62"/>
      <c r="AB102" s="62"/>
    </row>
    <row r="103" spans="5:28" x14ac:dyDescent="0.15">
      <c r="O103" s="66"/>
      <c r="P103" s="62"/>
      <c r="Q103" s="62"/>
      <c r="R103" s="62"/>
      <c r="S103" s="67"/>
      <c r="T103" s="68"/>
      <c r="U103" s="69"/>
      <c r="V103" s="35"/>
      <c r="W103" s="70"/>
    </row>
    <row r="104" spans="5:28" x14ac:dyDescent="0.15">
      <c r="O104" s="66"/>
      <c r="P104" s="62"/>
      <c r="Q104" s="62"/>
      <c r="R104" s="62"/>
      <c r="S104" s="67"/>
      <c r="T104" s="63"/>
      <c r="U104" s="63"/>
      <c r="V104" s="35"/>
      <c r="W104" s="70"/>
    </row>
    <row r="105" spans="5:28" x14ac:dyDescent="0.15">
      <c r="O105" s="66"/>
      <c r="P105" s="62"/>
      <c r="Q105" s="62"/>
      <c r="R105" s="62"/>
      <c r="S105" s="67"/>
      <c r="T105" s="63"/>
      <c r="U105" s="63"/>
      <c r="V105" s="35"/>
      <c r="W105" s="64"/>
    </row>
    <row r="106" spans="5:28" x14ac:dyDescent="0.15">
      <c r="O106" s="66"/>
      <c r="P106" s="62"/>
      <c r="Q106" s="62"/>
      <c r="R106" s="62"/>
      <c r="S106" s="67"/>
      <c r="T106" s="68"/>
      <c r="U106" s="68"/>
      <c r="V106" s="35"/>
      <c r="W106" s="64"/>
    </row>
    <row r="107" spans="5:28" x14ac:dyDescent="0.15">
      <c r="O107" s="66"/>
      <c r="P107" s="62"/>
      <c r="Q107" s="62"/>
      <c r="R107" s="62"/>
      <c r="S107" s="67"/>
      <c r="T107" s="63"/>
      <c r="U107" s="63"/>
      <c r="V107" s="35"/>
      <c r="W107" s="64"/>
    </row>
    <row r="108" spans="5:28" x14ac:dyDescent="0.15">
      <c r="O108" s="66"/>
      <c r="P108" s="62"/>
      <c r="Q108" s="62"/>
      <c r="R108" s="62"/>
      <c r="S108" s="67"/>
      <c r="T108" s="35"/>
      <c r="U108" s="68"/>
      <c r="V108" s="35"/>
      <c r="W108" s="64"/>
    </row>
    <row r="109" spans="5:28" x14ac:dyDescent="0.15">
      <c r="O109" s="66"/>
      <c r="P109" s="62"/>
      <c r="Q109" s="62"/>
      <c r="R109" s="62"/>
      <c r="S109" s="67"/>
      <c r="T109" s="35"/>
      <c r="U109" s="68"/>
      <c r="V109" s="35"/>
      <c r="W109" s="71"/>
    </row>
    <row r="110" spans="5:28" x14ac:dyDescent="0.15">
      <c r="O110" s="66"/>
      <c r="P110" s="62"/>
      <c r="Q110" s="62"/>
      <c r="R110" s="67"/>
      <c r="S110" s="67"/>
      <c r="T110" s="63"/>
      <c r="U110" s="63"/>
      <c r="V110" s="35"/>
      <c r="W110" s="64"/>
    </row>
    <row r="111" spans="5:28" x14ac:dyDescent="0.15">
      <c r="O111" s="66"/>
      <c r="P111" s="62"/>
      <c r="Q111" s="62"/>
      <c r="R111" s="62"/>
      <c r="S111" s="67"/>
      <c r="T111" s="68"/>
      <c r="U111" s="68"/>
      <c r="V111" s="35"/>
      <c r="W111" s="64"/>
    </row>
    <row r="112" spans="5:28" x14ac:dyDescent="0.15">
      <c r="O112" s="66"/>
      <c r="P112" s="62"/>
      <c r="Q112" s="62"/>
      <c r="R112" s="67"/>
      <c r="S112" s="67"/>
      <c r="T112" s="67"/>
      <c r="U112" s="68"/>
      <c r="V112" s="35"/>
      <c r="W112" s="64"/>
    </row>
    <row r="113" spans="15:23" x14ac:dyDescent="0.15">
      <c r="O113" s="66"/>
      <c r="P113" s="62"/>
      <c r="Q113" s="62"/>
      <c r="R113" s="62"/>
      <c r="S113" s="67"/>
      <c r="T113" s="63"/>
      <c r="U113" s="63"/>
      <c r="V113" s="35"/>
      <c r="W113" s="64"/>
    </row>
    <row r="114" spans="15:23" x14ac:dyDescent="0.15">
      <c r="O114" s="66"/>
      <c r="P114" s="62"/>
      <c r="Q114" s="62"/>
      <c r="R114" s="62"/>
      <c r="S114" s="67"/>
      <c r="T114" s="63"/>
      <c r="U114" s="63"/>
      <c r="V114" s="35"/>
      <c r="W114" s="64"/>
    </row>
    <row r="115" spans="15:23" x14ac:dyDescent="0.15">
      <c r="O115" s="72"/>
      <c r="P115" s="62"/>
      <c r="Q115" s="62"/>
      <c r="R115" s="62"/>
      <c r="S115" s="67"/>
      <c r="T115" s="68"/>
      <c r="U115" s="68"/>
      <c r="V115" s="35"/>
      <c r="W115" s="64"/>
    </row>
    <row r="116" spans="15:23" x14ac:dyDescent="0.15">
      <c r="O116" s="72"/>
      <c r="P116" s="62"/>
      <c r="Q116" s="62"/>
      <c r="R116" s="62"/>
      <c r="S116" s="67"/>
      <c r="T116" s="35"/>
      <c r="U116" s="62"/>
      <c r="V116" s="35"/>
      <c r="W116" s="64"/>
    </row>
    <row r="117" spans="15:23" x14ac:dyDescent="0.15">
      <c r="O117" s="72"/>
      <c r="P117" s="62"/>
      <c r="Q117" s="62"/>
      <c r="R117" s="62"/>
      <c r="S117" s="67"/>
      <c r="T117" s="63"/>
      <c r="U117" s="63"/>
      <c r="V117" s="35"/>
      <c r="W117" s="64"/>
    </row>
    <row r="118" spans="15:23" x14ac:dyDescent="0.15">
      <c r="O118" s="72"/>
      <c r="P118" s="62"/>
      <c r="Q118" s="62"/>
      <c r="R118" s="62"/>
      <c r="S118" s="67"/>
      <c r="T118" s="63"/>
      <c r="U118" s="63"/>
      <c r="V118" s="35"/>
      <c r="W118" s="73"/>
    </row>
    <row r="119" spans="15:23" x14ac:dyDescent="0.15">
      <c r="O119" s="66"/>
      <c r="P119" s="62"/>
      <c r="Q119" s="62"/>
      <c r="R119" s="62"/>
      <c r="S119" s="67"/>
      <c r="T119" s="63"/>
      <c r="U119" s="63"/>
      <c r="V119" s="35"/>
    </row>
    <row r="120" spans="15:23" x14ac:dyDescent="0.15">
      <c r="O120" s="66"/>
      <c r="P120" s="62"/>
      <c r="Q120" s="62"/>
      <c r="R120" s="62"/>
      <c r="S120" s="67"/>
      <c r="T120" s="63"/>
      <c r="U120" s="63"/>
      <c r="V120" s="35"/>
    </row>
    <row r="121" spans="15:23" x14ac:dyDescent="0.15">
      <c r="O121" s="66"/>
      <c r="P121" s="62"/>
      <c r="Q121" s="62"/>
      <c r="R121" s="62"/>
      <c r="S121" s="67"/>
      <c r="T121" s="63"/>
      <c r="U121" s="63"/>
      <c r="V121" s="35"/>
    </row>
    <row r="122" spans="15:23" x14ac:dyDescent="0.15">
      <c r="O122" s="66"/>
      <c r="P122" s="62"/>
      <c r="Q122" s="62"/>
      <c r="R122" s="62"/>
      <c r="S122" s="67"/>
      <c r="T122" s="62"/>
      <c r="U122" s="62"/>
      <c r="V122" s="35"/>
    </row>
    <row r="123" spans="15:23" x14ac:dyDescent="0.15">
      <c r="O123" s="66"/>
      <c r="P123" s="62"/>
      <c r="Q123" s="62"/>
      <c r="R123" s="62"/>
      <c r="S123" s="67"/>
      <c r="T123" s="62"/>
      <c r="U123" s="62"/>
      <c r="V123" s="35"/>
    </row>
    <row r="124" spans="15:23" x14ac:dyDescent="0.15">
      <c r="O124" s="66"/>
      <c r="P124" s="62"/>
      <c r="Q124" s="62"/>
      <c r="R124" s="62"/>
      <c r="S124" s="67"/>
      <c r="T124" s="35"/>
      <c r="U124" s="62"/>
      <c r="V124" s="35"/>
    </row>
    <row r="125" spans="15:23" x14ac:dyDescent="0.15">
      <c r="O125" s="66"/>
      <c r="P125" s="62"/>
      <c r="Q125" s="62"/>
      <c r="R125" s="62"/>
      <c r="S125" s="67"/>
      <c r="T125" s="35"/>
      <c r="U125" s="62"/>
      <c r="V125" s="35"/>
    </row>
    <row r="126" spans="15:23" x14ac:dyDescent="0.15">
      <c r="O126" s="66"/>
      <c r="P126" s="62"/>
      <c r="Q126" s="62"/>
      <c r="R126" s="62"/>
      <c r="S126" s="67"/>
      <c r="T126" s="35"/>
      <c r="U126" s="68"/>
      <c r="V126" s="35"/>
    </row>
    <row r="127" spans="15:23" x14ac:dyDescent="0.15">
      <c r="O127" s="66"/>
      <c r="P127" s="62"/>
      <c r="Q127" s="62"/>
      <c r="R127" s="62"/>
      <c r="S127" s="67"/>
      <c r="T127" s="35"/>
      <c r="U127" s="62"/>
      <c r="V127" s="35"/>
    </row>
    <row r="128" spans="15:23" x14ac:dyDescent="0.15">
      <c r="O128" s="66"/>
      <c r="P128" s="62"/>
      <c r="Q128" s="62"/>
      <c r="R128" s="62"/>
      <c r="S128" s="67"/>
      <c r="T128" s="63"/>
      <c r="U128" s="63"/>
      <c r="V128" s="35"/>
    </row>
    <row r="129" spans="15:24" x14ac:dyDescent="0.15">
      <c r="O129" s="66"/>
      <c r="P129" s="62"/>
      <c r="Q129" s="62"/>
      <c r="R129" s="62"/>
      <c r="S129" s="67"/>
      <c r="T129" s="35"/>
      <c r="U129" s="74"/>
      <c r="V129" s="35"/>
    </row>
    <row r="130" spans="15:24" x14ac:dyDescent="0.15">
      <c r="O130" s="66"/>
      <c r="P130" s="62"/>
      <c r="Q130" s="62"/>
      <c r="R130" s="62"/>
      <c r="S130" s="67"/>
      <c r="T130" s="75"/>
      <c r="U130" s="75"/>
      <c r="V130" s="35"/>
    </row>
    <row r="131" spans="15:24" x14ac:dyDescent="0.15">
      <c r="O131" s="66"/>
      <c r="P131" s="62"/>
      <c r="Q131" s="62"/>
      <c r="R131" s="62"/>
      <c r="S131" s="67"/>
      <c r="T131" s="75"/>
      <c r="U131" s="75"/>
      <c r="V131" s="35"/>
    </row>
    <row r="132" spans="15:24" x14ac:dyDescent="0.15">
      <c r="O132" s="76"/>
      <c r="P132" s="77"/>
      <c r="Q132" s="77"/>
      <c r="R132" s="77"/>
      <c r="S132" s="78"/>
      <c r="T132" s="77"/>
      <c r="U132" s="77"/>
      <c r="V132" s="79"/>
    </row>
    <row r="133" spans="15:24" ht="17" thickBot="1" x14ac:dyDescent="0.25">
      <c r="O133" s="80"/>
      <c r="P133" s="80"/>
      <c r="Q133" s="15"/>
      <c r="R133" s="15"/>
      <c r="S133" s="81">
        <f>SUM(S17:S132)</f>
        <v>0</v>
      </c>
      <c r="T133" s="9" t="s">
        <v>23</v>
      </c>
    </row>
    <row r="134" spans="15:24" ht="14" thickTop="1" x14ac:dyDescent="0.15">
      <c r="O134" s="82"/>
      <c r="P134" s="28"/>
      <c r="S134" s="9"/>
    </row>
    <row r="135" spans="15:24" x14ac:dyDescent="0.15">
      <c r="O135" s="82"/>
      <c r="P135" s="83"/>
      <c r="S135" s="9"/>
    </row>
    <row r="136" spans="15:24" ht="15" x14ac:dyDescent="0.2">
      <c r="O136" s="84"/>
      <c r="P136" s="28"/>
      <c r="S136" s="9"/>
      <c r="T136" s="83"/>
    </row>
    <row r="137" spans="15:24" x14ac:dyDescent="0.15">
      <c r="O137" s="85"/>
      <c r="P137" s="28"/>
      <c r="S137" s="9"/>
    </row>
    <row r="138" spans="15:24" x14ac:dyDescent="0.15">
      <c r="O138" s="85"/>
      <c r="P138" s="28"/>
      <c r="R138" s="62"/>
      <c r="S138" s="62"/>
      <c r="T138" s="62"/>
      <c r="U138" s="62"/>
      <c r="V138" s="62"/>
    </row>
    <row r="139" spans="15:24" x14ac:dyDescent="0.15">
      <c r="R139" s="62"/>
      <c r="S139" s="86"/>
      <c r="T139" s="62"/>
      <c r="U139" s="62"/>
      <c r="V139" s="62"/>
    </row>
    <row r="140" spans="15:24" x14ac:dyDescent="0.15">
      <c r="R140" s="62"/>
      <c r="S140" s="87"/>
      <c r="T140" s="35"/>
      <c r="U140" s="62"/>
      <c r="V140" s="62"/>
    </row>
    <row r="141" spans="15:24" x14ac:dyDescent="0.15">
      <c r="R141" s="62"/>
      <c r="S141" s="62"/>
      <c r="T141" s="62"/>
      <c r="U141" s="62"/>
      <c r="V141" s="62"/>
    </row>
    <row r="142" spans="15:24" x14ac:dyDescent="0.15">
      <c r="R142" s="62"/>
      <c r="S142" s="62"/>
      <c r="T142" s="62"/>
      <c r="U142" s="62"/>
      <c r="V142" s="62"/>
    </row>
    <row r="143" spans="15:24" x14ac:dyDescent="0.15">
      <c r="R143" s="62"/>
      <c r="S143" s="62"/>
      <c r="T143" s="62"/>
      <c r="U143" s="62"/>
      <c r="V143" s="62"/>
      <c r="X143" s="28"/>
    </row>
    <row r="144" spans="15:24" x14ac:dyDescent="0.15">
      <c r="R144" s="62"/>
      <c r="S144" s="62"/>
      <c r="T144" s="62"/>
      <c r="U144" s="62"/>
      <c r="V144" s="62"/>
      <c r="X144" s="28"/>
    </row>
    <row r="145" spans="18:24" x14ac:dyDescent="0.15">
      <c r="R145" s="62"/>
      <c r="S145" s="62"/>
      <c r="T145" s="62"/>
      <c r="U145" s="62"/>
      <c r="V145" s="62"/>
      <c r="X145" s="28"/>
    </row>
    <row r="146" spans="18:24" x14ac:dyDescent="0.15">
      <c r="R146" s="62"/>
      <c r="S146" s="62"/>
      <c r="T146" s="62"/>
      <c r="U146" s="62"/>
      <c r="V146" s="62"/>
      <c r="X146" s="28"/>
    </row>
    <row r="147" spans="18:24" x14ac:dyDescent="0.15">
      <c r="R147" s="62"/>
      <c r="S147" s="62"/>
      <c r="T147" s="62"/>
      <c r="U147" s="62"/>
      <c r="V147" s="62"/>
      <c r="X147" s="28"/>
    </row>
    <row r="148" spans="18:24" x14ac:dyDescent="0.15">
      <c r="R148" s="62"/>
      <c r="S148" s="62"/>
      <c r="T148" s="62"/>
      <c r="U148" s="62"/>
      <c r="V148" s="62"/>
      <c r="X148" s="28"/>
    </row>
    <row r="149" spans="18:24" x14ac:dyDescent="0.15">
      <c r="R149" s="62"/>
      <c r="S149" s="62"/>
      <c r="T149" s="62"/>
      <c r="U149" s="62"/>
      <c r="V149" s="62"/>
      <c r="X149" s="28"/>
    </row>
    <row r="150" spans="18:24" x14ac:dyDescent="0.15">
      <c r="R150" s="62"/>
      <c r="S150" s="62"/>
      <c r="T150" s="62"/>
      <c r="U150" s="62"/>
      <c r="V150" s="62"/>
      <c r="X150" s="28"/>
    </row>
    <row r="151" spans="18:24" x14ac:dyDescent="0.15">
      <c r="R151" s="62"/>
      <c r="S151" s="62"/>
      <c r="T151" s="62"/>
      <c r="U151" s="62"/>
      <c r="V151" s="62"/>
      <c r="X151" s="28"/>
    </row>
    <row r="152" spans="18:24" x14ac:dyDescent="0.15">
      <c r="R152" s="62"/>
      <c r="S152" s="62"/>
      <c r="T152" s="62"/>
      <c r="U152" s="62"/>
      <c r="V152" s="62"/>
      <c r="X152" s="28"/>
    </row>
    <row r="153" spans="18:24" x14ac:dyDescent="0.15">
      <c r="R153" s="62"/>
      <c r="S153" s="62"/>
      <c r="T153" s="62"/>
      <c r="U153" s="62"/>
      <c r="V153" s="62"/>
      <c r="X153" s="28"/>
    </row>
    <row r="154" spans="18:24" x14ac:dyDescent="0.15">
      <c r="R154" s="62"/>
      <c r="S154" s="62"/>
      <c r="T154" s="62"/>
      <c r="U154" s="62"/>
      <c r="V154" s="62"/>
      <c r="X154" s="28"/>
    </row>
    <row r="155" spans="18:24" x14ac:dyDescent="0.15">
      <c r="R155" s="62"/>
      <c r="S155" s="62"/>
      <c r="T155" s="62"/>
      <c r="U155" s="62"/>
      <c r="V155" s="62"/>
      <c r="X155" s="28"/>
    </row>
    <row r="156" spans="18:24" x14ac:dyDescent="0.15">
      <c r="R156" s="62"/>
      <c r="S156" s="62"/>
      <c r="T156" s="62"/>
      <c r="U156" s="62"/>
      <c r="V156" s="62"/>
      <c r="X156" s="28"/>
    </row>
    <row r="157" spans="18:24" x14ac:dyDescent="0.15">
      <c r="R157" s="62"/>
      <c r="S157" s="62"/>
      <c r="T157" s="62"/>
      <c r="U157" s="62"/>
      <c r="V157" s="62"/>
      <c r="X157" s="28"/>
    </row>
    <row r="158" spans="18:24" x14ac:dyDescent="0.15">
      <c r="R158" s="62"/>
      <c r="S158" s="62"/>
      <c r="T158" s="62"/>
      <c r="U158" s="62"/>
      <c r="V158" s="62"/>
      <c r="X158" s="28"/>
    </row>
    <row r="159" spans="18:24" x14ac:dyDescent="0.15">
      <c r="R159" s="62"/>
      <c r="S159" s="62"/>
      <c r="T159" s="62"/>
      <c r="U159" s="62"/>
      <c r="V159" s="62"/>
      <c r="X159" s="28"/>
    </row>
    <row r="160" spans="18:24" x14ac:dyDescent="0.15">
      <c r="R160" s="62"/>
      <c r="S160" s="62"/>
      <c r="T160" s="62"/>
      <c r="U160" s="62"/>
      <c r="V160" s="62"/>
      <c r="X160" s="28"/>
    </row>
    <row r="161" spans="18:24" x14ac:dyDescent="0.15">
      <c r="R161" s="62"/>
      <c r="S161" s="62"/>
      <c r="T161" s="62"/>
      <c r="U161" s="62"/>
      <c r="V161" s="62"/>
      <c r="X161" s="28"/>
    </row>
    <row r="162" spans="18:24" x14ac:dyDescent="0.15">
      <c r="R162" s="62"/>
      <c r="S162" s="62"/>
      <c r="T162" s="62"/>
      <c r="U162" s="62"/>
      <c r="V162" s="62"/>
      <c r="X162" s="28"/>
    </row>
    <row r="163" spans="18:24" x14ac:dyDescent="0.15">
      <c r="R163" s="62"/>
      <c r="S163" s="62"/>
      <c r="T163" s="62"/>
      <c r="U163" s="62"/>
      <c r="V163" s="62"/>
      <c r="X163" s="28"/>
    </row>
    <row r="164" spans="18:24" x14ac:dyDescent="0.15">
      <c r="R164" s="62"/>
      <c r="S164" s="62"/>
      <c r="T164" s="62"/>
      <c r="U164" s="62"/>
      <c r="V164" s="62"/>
      <c r="X164" s="28"/>
    </row>
    <row r="165" spans="18:24" x14ac:dyDescent="0.15">
      <c r="S165" s="9"/>
      <c r="X165" s="28"/>
    </row>
    <row r="166" spans="18:24" x14ac:dyDescent="0.15">
      <c r="S166" s="9"/>
      <c r="X166" s="28"/>
    </row>
    <row r="167" spans="18:24" x14ac:dyDescent="0.15">
      <c r="S167" s="9"/>
      <c r="X167" s="28"/>
    </row>
    <row r="168" spans="18:24" x14ac:dyDescent="0.15">
      <c r="S168" s="9"/>
      <c r="X168" s="28"/>
    </row>
    <row r="169" spans="18:24" x14ac:dyDescent="0.15">
      <c r="S169" s="9"/>
      <c r="X169" s="28"/>
    </row>
    <row r="170" spans="18:24" x14ac:dyDescent="0.15">
      <c r="S170" s="9"/>
      <c r="X170" s="28"/>
    </row>
    <row r="171" spans="18:24" x14ac:dyDescent="0.15">
      <c r="S171" s="9"/>
      <c r="X171" s="28"/>
    </row>
    <row r="172" spans="18:24" x14ac:dyDescent="0.15">
      <c r="S172" s="9"/>
      <c r="X172" s="28"/>
    </row>
    <row r="173" spans="18:24" x14ac:dyDescent="0.15">
      <c r="S173" s="9"/>
      <c r="X173" s="28"/>
    </row>
    <row r="174" spans="18:24" x14ac:dyDescent="0.15">
      <c r="S174" s="9"/>
      <c r="X174" s="28"/>
    </row>
    <row r="175" spans="18:24" x14ac:dyDescent="0.15">
      <c r="S175" s="9"/>
      <c r="X175" s="28"/>
    </row>
    <row r="176" spans="18:24" x14ac:dyDescent="0.15">
      <c r="S176" s="9"/>
      <c r="X176" s="28"/>
    </row>
    <row r="177" spans="24:24" s="9" customFormat="1" x14ac:dyDescent="0.15">
      <c r="X177" s="28"/>
    </row>
    <row r="178" spans="24:24" s="9" customFormat="1" x14ac:dyDescent="0.15">
      <c r="X178" s="28"/>
    </row>
    <row r="179" spans="24:24" s="9" customFormat="1" x14ac:dyDescent="0.15">
      <c r="X179" s="28"/>
    </row>
    <row r="180" spans="24:24" s="9" customFormat="1" x14ac:dyDescent="0.15">
      <c r="X180" s="28"/>
    </row>
    <row r="181" spans="24:24" s="9" customFormat="1" x14ac:dyDescent="0.15">
      <c r="X181" s="28"/>
    </row>
    <row r="182" spans="24:24" s="9" customFormat="1" x14ac:dyDescent="0.15">
      <c r="X182" s="28"/>
    </row>
    <row r="183" spans="24:24" s="9" customFormat="1" x14ac:dyDescent="0.15">
      <c r="X183" s="28"/>
    </row>
    <row r="184" spans="24:24" s="9" customFormat="1" x14ac:dyDescent="0.15">
      <c r="X184" s="28"/>
    </row>
    <row r="185" spans="24:24" s="9" customFormat="1" x14ac:dyDescent="0.15">
      <c r="X185" s="28"/>
    </row>
    <row r="186" spans="24:24" s="9" customFormat="1" x14ac:dyDescent="0.15">
      <c r="X186" s="28"/>
    </row>
    <row r="187" spans="24:24" s="9" customFormat="1" x14ac:dyDescent="0.15">
      <c r="X187" s="28"/>
    </row>
    <row r="188" spans="24:24" s="9" customFormat="1" x14ac:dyDescent="0.15">
      <c r="X188" s="28"/>
    </row>
    <row r="189" spans="24:24" s="9" customFormat="1" x14ac:dyDescent="0.15">
      <c r="X189" s="28"/>
    </row>
    <row r="190" spans="24:24" s="9" customFormat="1" x14ac:dyDescent="0.15">
      <c r="X190" s="28"/>
    </row>
    <row r="191" spans="24:24" s="9" customFormat="1" x14ac:dyDescent="0.15">
      <c r="X191" s="28"/>
    </row>
    <row r="192" spans="24:24" s="9" customFormat="1" x14ac:dyDescent="0.15">
      <c r="X192" s="28"/>
    </row>
    <row r="193" spans="24:24" s="9" customFormat="1" x14ac:dyDescent="0.15">
      <c r="X193" s="28"/>
    </row>
    <row r="194" spans="24:24" s="9" customFormat="1" x14ac:dyDescent="0.15">
      <c r="X194" s="28"/>
    </row>
    <row r="195" spans="24:24" s="9" customFormat="1" x14ac:dyDescent="0.15">
      <c r="X195" s="28"/>
    </row>
    <row r="196" spans="24:24" s="9" customFormat="1" x14ac:dyDescent="0.15">
      <c r="X196" s="28"/>
    </row>
    <row r="197" spans="24:24" s="9" customFormat="1" x14ac:dyDescent="0.15">
      <c r="X197" s="28"/>
    </row>
    <row r="198" spans="24:24" s="9" customFormat="1" x14ac:dyDescent="0.15">
      <c r="X198" s="28"/>
    </row>
    <row r="199" spans="24:24" s="9" customFormat="1" x14ac:dyDescent="0.15">
      <c r="X199" s="28"/>
    </row>
    <row r="200" spans="24:24" s="9" customFormat="1" x14ac:dyDescent="0.15">
      <c r="X200" s="28"/>
    </row>
    <row r="201" spans="24:24" s="9" customFormat="1" x14ac:dyDescent="0.15">
      <c r="X201" s="28"/>
    </row>
    <row r="202" spans="24:24" s="9" customFormat="1" x14ac:dyDescent="0.15">
      <c r="X202" s="28"/>
    </row>
    <row r="203" spans="24:24" s="9" customFormat="1" x14ac:dyDescent="0.15">
      <c r="X203" s="28"/>
    </row>
    <row r="204" spans="24:24" s="9" customFormat="1" x14ac:dyDescent="0.15">
      <c r="X204" s="28"/>
    </row>
    <row r="205" spans="24:24" s="9" customFormat="1" x14ac:dyDescent="0.15">
      <c r="X205" s="28"/>
    </row>
    <row r="206" spans="24:24" s="9" customFormat="1" x14ac:dyDescent="0.15">
      <c r="X206" s="28"/>
    </row>
    <row r="207" spans="24:24" s="9" customFormat="1" x14ac:dyDescent="0.15">
      <c r="X207" s="28"/>
    </row>
    <row r="208" spans="24:24" s="9" customFormat="1" x14ac:dyDescent="0.15">
      <c r="X208" s="28"/>
    </row>
    <row r="209" spans="24:24" s="9" customFormat="1" x14ac:dyDescent="0.15">
      <c r="X209" s="28"/>
    </row>
    <row r="210" spans="24:24" s="9" customFormat="1" x14ac:dyDescent="0.15">
      <c r="X210" s="28"/>
    </row>
    <row r="211" spans="24:24" s="9" customFormat="1" x14ac:dyDescent="0.15">
      <c r="X211" s="28"/>
    </row>
    <row r="212" spans="24:24" s="9" customFormat="1" x14ac:dyDescent="0.15">
      <c r="X212" s="28"/>
    </row>
    <row r="213" spans="24:24" s="9" customFormat="1" x14ac:dyDescent="0.15">
      <c r="X213" s="28"/>
    </row>
    <row r="214" spans="24:24" s="9" customFormat="1" x14ac:dyDescent="0.15">
      <c r="X214" s="28"/>
    </row>
    <row r="215" spans="24:24" s="9" customFormat="1" x14ac:dyDescent="0.15">
      <c r="X215" s="28"/>
    </row>
    <row r="216" spans="24:24" s="9" customFormat="1" x14ac:dyDescent="0.15">
      <c r="X216" s="28"/>
    </row>
    <row r="217" spans="24:24" s="9" customFormat="1" x14ac:dyDescent="0.15">
      <c r="X217" s="28"/>
    </row>
    <row r="218" spans="24:24" s="9" customFormat="1" x14ac:dyDescent="0.15">
      <c r="X218" s="28"/>
    </row>
    <row r="219" spans="24:24" s="9" customFormat="1" x14ac:dyDescent="0.15">
      <c r="X219" s="28"/>
    </row>
    <row r="220" spans="24:24" s="9" customFormat="1" x14ac:dyDescent="0.15">
      <c r="X220" s="28"/>
    </row>
    <row r="221" spans="24:24" s="9" customFormat="1" x14ac:dyDescent="0.15">
      <c r="X221" s="28"/>
    </row>
    <row r="222" spans="24:24" s="9" customFormat="1" x14ac:dyDescent="0.15">
      <c r="X222" s="28"/>
    </row>
    <row r="223" spans="24:24" s="9" customFormat="1" x14ac:dyDescent="0.15">
      <c r="X223" s="28"/>
    </row>
    <row r="224" spans="24:24" s="9" customFormat="1" x14ac:dyDescent="0.15">
      <c r="X224" s="28"/>
    </row>
    <row r="225" spans="24:24" s="9" customFormat="1" x14ac:dyDescent="0.15">
      <c r="X225" s="28"/>
    </row>
    <row r="226" spans="24:24" s="9" customFormat="1" x14ac:dyDescent="0.15">
      <c r="X226" s="28"/>
    </row>
    <row r="227" spans="24:24" s="9" customFormat="1" x14ac:dyDescent="0.15">
      <c r="X227" s="28"/>
    </row>
    <row r="228" spans="24:24" s="9" customFormat="1" x14ac:dyDescent="0.15">
      <c r="X228" s="28"/>
    </row>
    <row r="229" spans="24:24" s="9" customFormat="1" x14ac:dyDescent="0.15">
      <c r="X229" s="28"/>
    </row>
    <row r="230" spans="24:24" s="9" customFormat="1" x14ac:dyDescent="0.15">
      <c r="X230" s="28"/>
    </row>
    <row r="231" spans="24:24" s="9" customFormat="1" x14ac:dyDescent="0.15">
      <c r="X231" s="28"/>
    </row>
    <row r="232" spans="24:24" s="9" customFormat="1" x14ac:dyDescent="0.15">
      <c r="X232" s="28"/>
    </row>
    <row r="233" spans="24:24" s="9" customFormat="1" x14ac:dyDescent="0.15">
      <c r="X233" s="28"/>
    </row>
    <row r="234" spans="24:24" s="9" customFormat="1" x14ac:dyDescent="0.15">
      <c r="X234" s="28"/>
    </row>
    <row r="235" spans="24:24" s="9" customFormat="1" x14ac:dyDescent="0.15">
      <c r="X235" s="28"/>
    </row>
    <row r="236" spans="24:24" s="9" customFormat="1" x14ac:dyDescent="0.15">
      <c r="X236" s="28"/>
    </row>
    <row r="237" spans="24:24" s="9" customFormat="1" x14ac:dyDescent="0.15">
      <c r="X237" s="28"/>
    </row>
    <row r="238" spans="24:24" s="9" customFormat="1" x14ac:dyDescent="0.15">
      <c r="X238" s="28"/>
    </row>
    <row r="239" spans="24:24" s="9" customFormat="1" x14ac:dyDescent="0.15">
      <c r="X239" s="28"/>
    </row>
    <row r="240" spans="24:24" s="9" customFormat="1" x14ac:dyDescent="0.15">
      <c r="X240" s="28"/>
    </row>
    <row r="241" spans="24:24" s="9" customFormat="1" x14ac:dyDescent="0.15">
      <c r="X241" s="28"/>
    </row>
    <row r="242" spans="24:24" s="9" customFormat="1" x14ac:dyDescent="0.15">
      <c r="X242" s="28"/>
    </row>
    <row r="243" spans="24:24" s="9" customFormat="1" x14ac:dyDescent="0.15">
      <c r="X243" s="28"/>
    </row>
    <row r="244" spans="24:24" s="9" customFormat="1" x14ac:dyDescent="0.15">
      <c r="X244" s="28"/>
    </row>
    <row r="245" spans="24:24" s="9" customFormat="1" x14ac:dyDescent="0.15">
      <c r="X245" s="28"/>
    </row>
    <row r="246" spans="24:24" s="9" customFormat="1" x14ac:dyDescent="0.15">
      <c r="X246" s="28"/>
    </row>
    <row r="247" spans="24:24" s="9" customFormat="1" x14ac:dyDescent="0.15">
      <c r="X247" s="28"/>
    </row>
    <row r="248" spans="24:24" s="9" customFormat="1" x14ac:dyDescent="0.15">
      <c r="X248" s="28"/>
    </row>
    <row r="249" spans="24:24" s="9" customFormat="1" x14ac:dyDescent="0.15">
      <c r="X249" s="28"/>
    </row>
    <row r="250" spans="24:24" s="9" customFormat="1" x14ac:dyDescent="0.15">
      <c r="X250" s="28"/>
    </row>
    <row r="251" spans="24:24" s="9" customFormat="1" x14ac:dyDescent="0.15">
      <c r="X251" s="28"/>
    </row>
    <row r="252" spans="24:24" s="9" customFormat="1" x14ac:dyDescent="0.15">
      <c r="X252" s="28"/>
    </row>
    <row r="253" spans="24:24" s="9" customFormat="1" x14ac:dyDescent="0.15">
      <c r="X253" s="28"/>
    </row>
    <row r="254" spans="24:24" s="9" customFormat="1" x14ac:dyDescent="0.15">
      <c r="X254" s="28"/>
    </row>
    <row r="255" spans="24:24" s="9" customFormat="1" x14ac:dyDescent="0.15">
      <c r="X255" s="28"/>
    </row>
    <row r="256" spans="24:24" s="9" customFormat="1" x14ac:dyDescent="0.15">
      <c r="X256" s="28"/>
    </row>
    <row r="257" spans="24:24" s="9" customFormat="1" x14ac:dyDescent="0.15">
      <c r="X257" s="28"/>
    </row>
    <row r="258" spans="24:24" s="9" customFormat="1" x14ac:dyDescent="0.15">
      <c r="X258" s="28"/>
    </row>
    <row r="259" spans="24:24" s="9" customFormat="1" x14ac:dyDescent="0.15">
      <c r="X259" s="28"/>
    </row>
    <row r="260" spans="24:24" s="9" customFormat="1" x14ac:dyDescent="0.15">
      <c r="X260" s="28"/>
    </row>
    <row r="261" spans="24:24" s="9" customFormat="1" x14ac:dyDescent="0.15">
      <c r="X261" s="28"/>
    </row>
    <row r="262" spans="24:24" s="9" customFormat="1" x14ac:dyDescent="0.15">
      <c r="X262" s="28"/>
    </row>
    <row r="263" spans="24:24" s="9" customFormat="1" x14ac:dyDescent="0.15">
      <c r="X263" s="28"/>
    </row>
    <row r="264" spans="24:24" s="9" customFormat="1" x14ac:dyDescent="0.15">
      <c r="X264" s="28"/>
    </row>
    <row r="265" spans="24:24" s="9" customFormat="1" x14ac:dyDescent="0.15">
      <c r="X265" s="28"/>
    </row>
    <row r="266" spans="24:24" s="9" customFormat="1" x14ac:dyDescent="0.15">
      <c r="X266" s="28"/>
    </row>
    <row r="267" spans="24:24" s="9" customFormat="1" x14ac:dyDescent="0.15">
      <c r="X267" s="28"/>
    </row>
  </sheetData>
  <mergeCells count="3">
    <mergeCell ref="B16:O16"/>
    <mergeCell ref="C17:F17"/>
    <mergeCell ref="J17:O17"/>
  </mergeCells>
  <pageMargins left="0.7" right="0.7" top="0.75" bottom="0.75" header="0.3" footer="0.3"/>
  <pageSetup orientation="portrait" horizontalDpi="4294967292" verticalDpi="4294967292"/>
  <ignoredErrors>
    <ignoredError sqref="B11:L11 M4:P10 M12:P13 M11:N11 O11:P11 G31" unlocked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Title Page</vt:lpstr>
      <vt:lpstr>Monthly Breakdown </vt:lpstr>
      <vt:lpstr>Accrued Funds</vt:lpstr>
      <vt:lpstr>Sample</vt:lpstr>
      <vt:lpstr>January</vt:lpstr>
      <vt:lpstr>February</vt:lpstr>
      <vt:lpstr>March</vt:lpstr>
      <vt:lpstr>April</vt:lpstr>
      <vt:lpstr>May</vt:lpstr>
      <vt:lpstr>June</vt:lpstr>
      <vt:lpstr>July</vt:lpstr>
      <vt:lpstr>August</vt:lpstr>
      <vt:lpstr>September</vt:lpstr>
      <vt:lpstr>October</vt:lpstr>
      <vt:lpstr>November</vt:lpstr>
      <vt:lpstr>December</vt:lpstr>
      <vt:lpstr>Year to Date</vt:lpstr>
      <vt:lpstr>Mileage</vt:lpstr>
      <vt:lpstr>April!Print_Area</vt:lpstr>
      <vt:lpstr>August!Print_Area</vt:lpstr>
      <vt:lpstr>December!Print_Area</vt:lpstr>
      <vt:lpstr>February!Print_Area</vt:lpstr>
      <vt:lpstr>January!Print_Area</vt:lpstr>
      <vt:lpstr>July!Print_Area</vt:lpstr>
      <vt:lpstr>June!Print_Area</vt:lpstr>
      <vt:lpstr>March!Print_Area</vt:lpstr>
      <vt:lpstr>May!Print_Area</vt:lpstr>
      <vt:lpstr>November!Print_Area</vt:lpstr>
      <vt:lpstr>October!Print_Area</vt:lpstr>
      <vt:lpstr>Sample!Print_Area</vt:lpstr>
      <vt:lpstr>September!Print_Area</vt:lpstr>
      <vt:lpstr>'Title Page'!Print_Area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Bobbie</dc:creator>
  <cp:lastModifiedBy>Clem Harrod</cp:lastModifiedBy>
  <cp:lastPrinted>2017-12-21T17:12:20Z</cp:lastPrinted>
  <dcterms:created xsi:type="dcterms:W3CDTF">2007-03-20T01:56:33Z</dcterms:created>
  <dcterms:modified xsi:type="dcterms:W3CDTF">2020-06-28T17:56:45Z</dcterms:modified>
</cp:coreProperties>
</file>